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<sst xmlns="http://schemas.openxmlformats.org/spreadsheetml/2006/main" count="127" uniqueCount="27">
  <si>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</si>
  <si>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</si>
  <si>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</si>
  <si>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</si>
  <si>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</si>
  <si>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</si>
  <si>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</si>
  <si>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</si>
  <si>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</si>
  <si>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</si>
  <si>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</si>
  <si>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</si>
  <si>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</si>
  <si>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</si>
  <si>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</si>
  <si>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</si>
  <si>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</si>
  <si>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</si>
  <si>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</si>
  <si>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</si>
  <si>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</si>
  <si>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</si>
  <si>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</si>
  <si>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</si>
  <si>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</si>
  <si>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ฝนเฉลี่ย(2498 - 2560)</t>
  </si>
  <si>
    <t>ฝนเฉลี่ย 2498-2560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</si>
</sst>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6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0" applyNumberFormat="0" applyBorder="0" applyAlignment="0" applyProtection="0"/>
    <xf numFmtId="9" fontId="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6" fillId="34" borderId="12" xfId="0" applyNumberFormat="1" applyFont="1" applyFill="1" applyBorder="1" applyAlignment="1">
      <alignment horizontal="center" vertical="center"/>
    </xf>
    <xf numFmtId="203" fontId="16" fillId="34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16" fillId="32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5" fontId="16" fillId="32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32" borderId="10" xfId="0" applyNumberFormat="1" applyFont="1" applyFill="1" applyBorder="1" applyAlignment="1">
      <alignment horizontal="center" vertical="center"/>
    </xf>
    <xf numFmtId="204" fontId="11" fillId="33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21" fillId="34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5" fontId="21" fillId="32" borderId="13" xfId="0" applyNumberFormat="1" applyFont="1" applyFill="1" applyBorder="1" applyAlignment="1">
      <alignment/>
    </xf>
    <xf numFmtId="203" fontId="21" fillId="34" borderId="13" xfId="0" applyNumberFormat="1" applyFont="1" applyFill="1" applyBorder="1" applyAlignment="1">
      <alignment horizontal="center" vertical="center"/>
    </xf>
    <xf numFmtId="203" fontId="11" fillId="0" borderId="10" xfId="0" applyNumberFormat="1" applyFont="1" applyBorder="1" applyAlignment="1">
      <alignment/>
    </xf>
    <xf numFmtId="1" fontId="9" fillId="0" borderId="15" xfId="0" applyNumberFormat="1" applyFont="1" applyBorder="1" applyAlignment="1" applyProtection="1">
      <alignment horizontal="center" vertical="center"/>
      <protection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24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415"/>
          <c:w val="0.874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ตารางปริมาณน้ำฝนรายปี!$A$4:$A$67</c:f>
              <c:numCache>
                <c:ptCount val="64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</c:numCache>
            </c:numRef>
          </c:cat>
          <c:val>
            <c:numRef>
              <c:f>ตารางปริมาณน้ำฝนรายปี!$N$4:$N$67</c:f>
              <c:numCache>
                <c:ptCount val="64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</c:numCache>
            </c:numRef>
          </c:val>
        </c:ser>
        <c:axId val="41192894"/>
        <c:axId val="35191727"/>
      </c:barChart>
      <c:lineChart>
        <c:grouping val="standard"/>
        <c:varyColors val="0"/>
        <c:ser>
          <c:idx val="1"/>
          <c:order val="1"/>
          <c:tx>
            <c:v>ปริมาณฝนเฉลี่ย 1,254.9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ตารางปริมาณน้ำฝนรายปี!$P$4:$P$66</c:f>
              <c:numCache>
                <c:ptCount val="63"/>
                <c:pt idx="0">
                  <c:v>1255.4201959624388</c:v>
                </c:pt>
                <c:pt idx="1">
                  <c:v>1255.4201959624388</c:v>
                </c:pt>
                <c:pt idx="2">
                  <c:v>1255.4201959624388</c:v>
                </c:pt>
                <c:pt idx="3">
                  <c:v>1255.4201959624388</c:v>
                </c:pt>
                <c:pt idx="4">
                  <c:v>1255.4201959624388</c:v>
                </c:pt>
                <c:pt idx="5">
                  <c:v>1255.4201959624388</c:v>
                </c:pt>
                <c:pt idx="6">
                  <c:v>1255.4201959624388</c:v>
                </c:pt>
                <c:pt idx="7">
                  <c:v>1255.4201959624388</c:v>
                </c:pt>
                <c:pt idx="8">
                  <c:v>1255.4201959624388</c:v>
                </c:pt>
                <c:pt idx="9">
                  <c:v>1255.4201959624388</c:v>
                </c:pt>
                <c:pt idx="10">
                  <c:v>1255.4201959624388</c:v>
                </c:pt>
                <c:pt idx="11">
                  <c:v>1255.4201959624388</c:v>
                </c:pt>
                <c:pt idx="12">
                  <c:v>1255.4201959624388</c:v>
                </c:pt>
                <c:pt idx="13">
                  <c:v>1255.4201959624388</c:v>
                </c:pt>
                <c:pt idx="14">
                  <c:v>1255.4201959624388</c:v>
                </c:pt>
                <c:pt idx="15">
                  <c:v>1255.4201959624388</c:v>
                </c:pt>
                <c:pt idx="16">
                  <c:v>1255.4201959624388</c:v>
                </c:pt>
                <c:pt idx="17">
                  <c:v>1255.4201959624388</c:v>
                </c:pt>
                <c:pt idx="18">
                  <c:v>1255.4201959624388</c:v>
                </c:pt>
                <c:pt idx="19">
                  <c:v>1255.4201959624388</c:v>
                </c:pt>
                <c:pt idx="20">
                  <c:v>1255.4201959624388</c:v>
                </c:pt>
                <c:pt idx="21">
                  <c:v>1255.4201959624388</c:v>
                </c:pt>
                <c:pt idx="22">
                  <c:v>1255.4201959624388</c:v>
                </c:pt>
                <c:pt idx="23">
                  <c:v>1255.4201959624388</c:v>
                </c:pt>
                <c:pt idx="24">
                  <c:v>1255.4201959624388</c:v>
                </c:pt>
                <c:pt idx="25">
                  <c:v>1255.4201959624388</c:v>
                </c:pt>
                <c:pt idx="26">
                  <c:v>1255.4201959624388</c:v>
                </c:pt>
                <c:pt idx="27">
                  <c:v>1255.4201959624388</c:v>
                </c:pt>
                <c:pt idx="28">
                  <c:v>1255.4201959624388</c:v>
                </c:pt>
                <c:pt idx="29">
                  <c:v>1255.4201959624388</c:v>
                </c:pt>
                <c:pt idx="30">
                  <c:v>1255.4201959624388</c:v>
                </c:pt>
                <c:pt idx="31">
                  <c:v>1255.4201959624388</c:v>
                </c:pt>
                <c:pt idx="32">
                  <c:v>1255.4201959624388</c:v>
                </c:pt>
                <c:pt idx="33">
                  <c:v>1255.4201959624388</c:v>
                </c:pt>
                <c:pt idx="34">
                  <c:v>1255.4201959624388</c:v>
                </c:pt>
                <c:pt idx="35">
                  <c:v>1255.4201959624388</c:v>
                </c:pt>
                <c:pt idx="36">
                  <c:v>1255.4201959624388</c:v>
                </c:pt>
                <c:pt idx="37">
                  <c:v>1255.4201959624388</c:v>
                </c:pt>
                <c:pt idx="38">
                  <c:v>1255.4201959624388</c:v>
                </c:pt>
                <c:pt idx="39">
                  <c:v>1255.4201959624388</c:v>
                </c:pt>
                <c:pt idx="40">
                  <c:v>1255.4201959624388</c:v>
                </c:pt>
                <c:pt idx="41">
                  <c:v>1255.4201959624388</c:v>
                </c:pt>
                <c:pt idx="42">
                  <c:v>1255.4201959624388</c:v>
                </c:pt>
                <c:pt idx="43">
                  <c:v>1255.4201959624388</c:v>
                </c:pt>
                <c:pt idx="44">
                  <c:v>1255.4201959624388</c:v>
                </c:pt>
                <c:pt idx="45">
                  <c:v>1255.4201959624388</c:v>
                </c:pt>
                <c:pt idx="46">
                  <c:v>1255.4201959624388</c:v>
                </c:pt>
                <c:pt idx="47">
                  <c:v>1255.4201959624388</c:v>
                </c:pt>
                <c:pt idx="48">
                  <c:v>1255.4201959624388</c:v>
                </c:pt>
                <c:pt idx="49">
                  <c:v>1255.4201959624388</c:v>
                </c:pt>
                <c:pt idx="50">
                  <c:v>1255.4201959624388</c:v>
                </c:pt>
                <c:pt idx="51">
                  <c:v>1255.4201959624388</c:v>
                </c:pt>
                <c:pt idx="52">
                  <c:v>1255.4201959624388</c:v>
                </c:pt>
                <c:pt idx="53">
                  <c:v>1255.4201959624388</c:v>
                </c:pt>
                <c:pt idx="54">
                  <c:v>1255.4201959624388</c:v>
                </c:pt>
                <c:pt idx="55">
                  <c:v>1255.4201959624388</c:v>
                </c:pt>
                <c:pt idx="56">
                  <c:v>1255.4201959624388</c:v>
                </c:pt>
                <c:pt idx="57">
                  <c:v>1255.4201959624388</c:v>
                </c:pt>
                <c:pt idx="58">
                  <c:v>1255.4201959624388</c:v>
                </c:pt>
                <c:pt idx="59">
                  <c:v>1255.4201959624388</c:v>
                </c:pt>
                <c:pt idx="60">
                  <c:v>1255.4201959624388</c:v>
                </c:pt>
                <c:pt idx="61">
                  <c:v>1255.4201959624388</c:v>
                </c:pt>
                <c:pt idx="62">
                  <c:v>1255.4201959624388</c:v>
                </c:pt>
              </c:numCache>
            </c:numRef>
          </c:val>
          <c:smooth val="0"/>
        </c:ser>
        <c:axId val="41192894"/>
        <c:axId val="35191727"/>
      </c:lineChart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191727"/>
        <c:crosses val="autoZero"/>
        <c:auto val="1"/>
        <c:lblOffset val="100"/>
        <c:tickLblSkip val="3"/>
        <c:noMultiLvlLbl val="0"/>
      </c:catAx>
      <c:valAx>
        <c:axId val="3519172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192894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625"/>
          <c:y val="0.354"/>
          <c:w val="0.338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'อ.แม่สรวย'!$B$68:$M$68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'อ.แม่สรวย'!$B$69:$M$69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/>
            </c:numRef>
          </c:val>
          <c:smooth val="0"/>
        </c:ser>
        <c:ser>
          <c:idx val="1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/>
            </c:numRef>
          </c:val>
          <c:smooth val="0"/>
        </c:ser>
        <c:ser>
          <c:idx val="2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/>
            </c:numRef>
          </c:val>
          <c:smooth val="0"/>
        </c:ser>
        <c:ser>
          <c:idx val="3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/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/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/>
            </c:numRef>
          </c:val>
          <c:smooth val="0"/>
        </c:ser>
        <c:ser>
          <c:idx val="10"/>
          <c:order val="12"/>
          <c:tx>
            <c:v>เฉลี่ย2498-2560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'อ.แม่สรวย'!$B$86:$M$86</c:f>
              <c:numCache/>
            </c:numRef>
          </c:val>
          <c:smooth val="0"/>
        </c:ser>
        <c:ser>
          <c:idx val="4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/>
            </c:numRef>
          </c:val>
          <c:smooth val="0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957609"/>
        <c:crosses val="autoZero"/>
        <c:auto val="1"/>
        <c:lblOffset val="100"/>
        <c:tickLblSkip val="1"/>
        <c:noMultiLvlLbl val="0"/>
      </c:catAx>
      <c:valAx>
        <c:axId val="3195760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829008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1"/>
  <sheetViews>
    <sheetView tabSelected="1" zoomScalePageLayoutView="0" workbookViewId="0" topLeftCell="A56">
      <selection activeCell="T74" sqref="T7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4" t="s">
        <v>25</v>
      </c>
      <c r="Q3" s="65"/>
      <c r="S3" s="66"/>
      <c r="T3" s="66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1255.4201959624388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66">$N$80</f>
        <v>1255.4201959624388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1255.4201959624388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1255.4201959624388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1255.4201959624388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1255.4201959624388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1255.4201959624388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1255.4201959624388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1255.4201959624388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1255.4201959624388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1255.4201959624388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1255.4201959624388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1255.4201959624388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1255.4201959624388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1255.4201959624388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1255.4201959624388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1255.4201959624388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1255.4201959624388</v>
      </c>
      <c r="R21" s="51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1255.4201959624388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1255.4201959624388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1255.4201959624388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1255.4201959624388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1255.4201959624388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1255.4201959624388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1255.4201959624388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1255.4201959624388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1255.4201959624388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1255.4201959624388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1255.4201959624388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1255.4201959624388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1255.4201959624388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1255.4201959624388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1255.4201959624388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1255.4201959624388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1255.4201959624388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1255.4201959624388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1255.4201959624388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1255.4201959624388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1255.4201959624388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1255.4201959624388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1255.4201959624388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1255.4201959624388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1255.4201959624388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1255.4201959624388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1255.4201959624388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1255.4201959624388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1255.4201959624388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1255.4201959624388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1255.4201959624388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1255.4201959624388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1255.4201959624388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1255.4201959624388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1255.4201959624388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1255.4201959624388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1255.4201959624388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1255.4201959624388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1255.4201959624388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1255.4201959624388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1255.4201959624388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1255.4201959624388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>SUM(B64:M64)</f>
        <v>839.7</v>
      </c>
      <c r="O64" s="29">
        <v>105</v>
      </c>
      <c r="P64" s="30">
        <f t="shared" si="0"/>
        <v>1255.4201959624388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>SUM(B65:M65)</f>
        <v>1491.3</v>
      </c>
      <c r="O65" s="29">
        <v>109</v>
      </c>
      <c r="P65" s="30">
        <f t="shared" si="0"/>
        <v>1255.4201959624388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>SUM(B66:M66)</f>
        <v>1615.0999999999997</v>
      </c>
      <c r="O66" s="29">
        <v>132</v>
      </c>
      <c r="P66" s="30">
        <f t="shared" si="0"/>
        <v>1255.4201959624388</v>
      </c>
      <c r="S66" s="30"/>
    </row>
    <row r="67" spans="1:19" s="2" customFormat="1" ht="15.75" customHeight="1">
      <c r="A67" s="47">
        <v>2561</v>
      </c>
      <c r="B67" s="48">
        <v>130.9</v>
      </c>
      <c r="C67" s="48">
        <v>339</v>
      </c>
      <c r="D67" s="48">
        <v>173</v>
      </c>
      <c r="E67" s="48">
        <v>160.6</v>
      </c>
      <c r="F67" s="48">
        <v>281.4</v>
      </c>
      <c r="G67" s="48">
        <v>131.3</v>
      </c>
      <c r="H67" s="48">
        <v>168.5</v>
      </c>
      <c r="I67" s="48">
        <v>52.8</v>
      </c>
      <c r="J67" s="48">
        <v>9</v>
      </c>
      <c r="K67" s="48">
        <v>58.2</v>
      </c>
      <c r="L67" s="48">
        <v>0</v>
      </c>
      <c r="M67" s="48">
        <v>0</v>
      </c>
      <c r="N67" s="49">
        <f>SUM(B67:M67)</f>
        <v>1504.7</v>
      </c>
      <c r="O67" s="50">
        <f>N90</f>
        <v>123</v>
      </c>
      <c r="P67" s="30"/>
      <c r="S67" s="30"/>
    </row>
    <row r="68" spans="1:19" s="2" customFormat="1" ht="15.75" customHeight="1">
      <c r="A68" s="17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7"/>
      <c r="O68" s="29"/>
      <c r="P68" s="30"/>
      <c r="S68" s="30"/>
    </row>
    <row r="69" spans="1:19" s="2" customFormat="1" ht="15.75" customHeight="1">
      <c r="A69" s="1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7"/>
      <c r="O69" s="29"/>
      <c r="P69" s="30"/>
      <c r="S69" s="30"/>
    </row>
    <row r="70" spans="1:19" s="2" customFormat="1" ht="15.75" customHeight="1">
      <c r="A70" s="1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7"/>
      <c r="O70" s="29"/>
      <c r="P70" s="30"/>
      <c r="S70" s="30"/>
    </row>
    <row r="71" spans="1:19" s="2" customFormat="1" ht="15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7"/>
      <c r="O71" s="29"/>
      <c r="P71" s="30"/>
      <c r="S71" s="30"/>
    </row>
    <row r="72" spans="1:19" s="2" customFormat="1" ht="15.75" customHeight="1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MAX(B4:B66)</f>
        <v>187.99999999999997</v>
      </c>
      <c r="C79" s="24">
        <f aca="true" t="shared" si="1" ref="C79:O79">MAX(C4:C66)</f>
        <v>319.5</v>
      </c>
      <c r="D79" s="24">
        <f t="shared" si="1"/>
        <v>393</v>
      </c>
      <c r="E79" s="24">
        <f t="shared" si="1"/>
        <v>341.2</v>
      </c>
      <c r="F79" s="24">
        <f t="shared" si="1"/>
        <v>487.1</v>
      </c>
      <c r="G79" s="24">
        <f t="shared" si="1"/>
        <v>444.7</v>
      </c>
      <c r="H79" s="24">
        <f t="shared" si="1"/>
        <v>284.7</v>
      </c>
      <c r="I79" s="24">
        <f t="shared" si="1"/>
        <v>141.6</v>
      </c>
      <c r="J79" s="24">
        <f>MAX(J4:J67)</f>
        <v>97.5</v>
      </c>
      <c r="K79" s="24">
        <f>MAX(K4:K67)</f>
        <v>112.2</v>
      </c>
      <c r="L79" s="24">
        <f>MAX(L4:L67)</f>
        <v>60.1</v>
      </c>
      <c r="M79" s="24">
        <f t="shared" si="1"/>
        <v>130.1</v>
      </c>
      <c r="N79" s="24">
        <f t="shared" si="1"/>
        <v>1719.2</v>
      </c>
      <c r="O79" s="44">
        <f t="shared" si="1"/>
        <v>142</v>
      </c>
    </row>
    <row r="80" spans="1:15" s="2" customFormat="1" ht="15.75" customHeight="1">
      <c r="A80" s="22" t="s">
        <v>18</v>
      </c>
      <c r="B80" s="25">
        <f>AVERAGE(B4:B66)</f>
        <v>73.00833333333331</v>
      </c>
      <c r="C80" s="25">
        <f aca="true" t="shared" si="2" ref="C80:O80">AVERAGE(C4:C66)</f>
        <v>166.73166666666663</v>
      </c>
      <c r="D80" s="25">
        <f t="shared" si="2"/>
        <v>146.26721311475404</v>
      </c>
      <c r="E80" s="25">
        <f t="shared" si="2"/>
        <v>199.21639344262292</v>
      </c>
      <c r="F80" s="25">
        <f t="shared" si="2"/>
        <v>258.71311475409846</v>
      </c>
      <c r="G80" s="25">
        <f t="shared" si="2"/>
        <v>213.21166666666664</v>
      </c>
      <c r="H80" s="25">
        <f t="shared" si="2"/>
        <v>103.77796610169491</v>
      </c>
      <c r="I80" s="25">
        <f t="shared" si="2"/>
        <v>38.855000000000004</v>
      </c>
      <c r="J80" s="25">
        <f>AVERAGE(J4:J67)</f>
        <v>15.642622950819673</v>
      </c>
      <c r="K80" s="25">
        <f>AVERAGE(K4:K67)</f>
        <v>14.964516129032257</v>
      </c>
      <c r="L80" s="25">
        <f>AVERAGE(L4:L67)</f>
        <v>5.566129032258065</v>
      </c>
      <c r="M80" s="25">
        <f>AVERAGE(M4:M66)</f>
        <v>19.465573770491805</v>
      </c>
      <c r="N80" s="25">
        <f>SUM(B80:M80)</f>
        <v>1255.4201959624388</v>
      </c>
      <c r="O80" s="46">
        <f t="shared" si="2"/>
        <v>95.88524590163935</v>
      </c>
    </row>
    <row r="81" spans="1:15" s="2" customFormat="1" ht="15.75" customHeight="1">
      <c r="A81" s="23" t="s">
        <v>19</v>
      </c>
      <c r="B81" s="26">
        <f>MIN(B4:B66)</f>
        <v>0</v>
      </c>
      <c r="C81" s="26">
        <f aca="true" t="shared" si="3" ref="C81:O81">MIN(C4:C66)</f>
        <v>34.7</v>
      </c>
      <c r="D81" s="26">
        <f t="shared" si="3"/>
        <v>25.200000000000003</v>
      </c>
      <c r="E81" s="26">
        <f t="shared" si="3"/>
        <v>53.6</v>
      </c>
      <c r="F81" s="26">
        <f t="shared" si="3"/>
        <v>95.6</v>
      </c>
      <c r="G81" s="26">
        <f t="shared" si="3"/>
        <v>70.5</v>
      </c>
      <c r="H81" s="26">
        <f t="shared" si="3"/>
        <v>17.9</v>
      </c>
      <c r="I81" s="26">
        <f t="shared" si="3"/>
        <v>0</v>
      </c>
      <c r="J81" s="26">
        <f>MIN(J4:J67)</f>
        <v>0</v>
      </c>
      <c r="K81" s="26">
        <f>MIN(K4:K67)</f>
        <v>0</v>
      </c>
      <c r="L81" s="26">
        <f>MIN(L4:L67)</f>
        <v>0</v>
      </c>
      <c r="M81" s="26">
        <f t="shared" si="3"/>
        <v>0</v>
      </c>
      <c r="N81" s="26">
        <f>MIN(N4:N66)</f>
        <v>839.7</v>
      </c>
      <c r="O81" s="45">
        <f t="shared" si="3"/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68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</row>
    <row r="84" spans="1:15" ht="14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67" t="s">
        <v>20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7.25" customHeight="1">
      <c r="A87" s="54" t="s">
        <v>21</v>
      </c>
      <c r="B87" s="53" t="s">
        <v>3</v>
      </c>
      <c r="C87" s="53" t="s">
        <v>4</v>
      </c>
      <c r="D87" s="53" t="s">
        <v>5</v>
      </c>
      <c r="E87" s="53" t="s">
        <v>6</v>
      </c>
      <c r="F87" s="53" t="s">
        <v>7</v>
      </c>
      <c r="G87" s="53" t="s">
        <v>8</v>
      </c>
      <c r="H87" s="53" t="s">
        <v>9</v>
      </c>
      <c r="I87" s="53" t="s">
        <v>10</v>
      </c>
      <c r="J87" s="53" t="s">
        <v>11</v>
      </c>
      <c r="K87" s="53" t="s">
        <v>12</v>
      </c>
      <c r="L87" s="53" t="s">
        <v>13</v>
      </c>
      <c r="M87" s="53" t="s">
        <v>14</v>
      </c>
      <c r="N87" s="53" t="s">
        <v>15</v>
      </c>
    </row>
    <row r="88" spans="1:14" ht="17.25" customHeight="1">
      <c r="A88" s="55">
        <v>2559</v>
      </c>
      <c r="B88" s="56">
        <v>4</v>
      </c>
      <c r="C88" s="56">
        <v>13</v>
      </c>
      <c r="D88" s="56">
        <v>11</v>
      </c>
      <c r="E88" s="56">
        <v>18</v>
      </c>
      <c r="F88" s="56">
        <v>18</v>
      </c>
      <c r="G88" s="56">
        <v>16</v>
      </c>
      <c r="H88" s="56">
        <v>14</v>
      </c>
      <c r="I88" s="56">
        <v>8</v>
      </c>
      <c r="J88" s="56">
        <v>1</v>
      </c>
      <c r="K88" s="56">
        <v>6</v>
      </c>
      <c r="L88" s="56">
        <v>0</v>
      </c>
      <c r="M88" s="56">
        <v>0</v>
      </c>
      <c r="N88" s="56">
        <f>SUM(B88:M88)</f>
        <v>109</v>
      </c>
    </row>
    <row r="89" spans="1:14" ht="17.25" customHeight="1">
      <c r="A89" s="55">
        <v>2560</v>
      </c>
      <c r="B89" s="56">
        <v>9</v>
      </c>
      <c r="C89" s="56">
        <v>17</v>
      </c>
      <c r="D89" s="56">
        <v>16</v>
      </c>
      <c r="E89" s="56">
        <v>21</v>
      </c>
      <c r="F89" s="56">
        <v>20</v>
      </c>
      <c r="G89" s="56">
        <v>17</v>
      </c>
      <c r="H89" s="56">
        <v>16</v>
      </c>
      <c r="I89" s="56">
        <v>4</v>
      </c>
      <c r="J89" s="56">
        <v>5</v>
      </c>
      <c r="K89" s="56">
        <v>2</v>
      </c>
      <c r="L89" s="56">
        <v>2</v>
      </c>
      <c r="M89" s="56">
        <v>3</v>
      </c>
      <c r="N89" s="56">
        <f>SUM(B89:M89)</f>
        <v>132</v>
      </c>
    </row>
    <row r="90" spans="1:14" ht="17.25" customHeight="1">
      <c r="A90" s="58">
        <v>2561</v>
      </c>
      <c r="B90" s="58">
        <v>12</v>
      </c>
      <c r="C90" s="58">
        <v>20</v>
      </c>
      <c r="D90" s="62">
        <v>21</v>
      </c>
      <c r="E90" s="62">
        <v>16</v>
      </c>
      <c r="F90" s="62">
        <v>20</v>
      </c>
      <c r="G90" s="62">
        <v>13</v>
      </c>
      <c r="H90" s="62">
        <v>13</v>
      </c>
      <c r="I90" s="62">
        <v>3</v>
      </c>
      <c r="J90" s="62">
        <v>3</v>
      </c>
      <c r="K90" s="62">
        <v>2</v>
      </c>
      <c r="L90" s="62">
        <v>0</v>
      </c>
      <c r="M90" s="62">
        <v>0</v>
      </c>
      <c r="N90" s="57">
        <f>SUM(B90:M90)</f>
        <v>123</v>
      </c>
    </row>
    <row r="91" spans="1:14" ht="17.25" customHeight="1">
      <c r="A91" s="55"/>
      <c r="B91" s="55"/>
      <c r="C91" s="55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6"/>
    </row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zoomScalePageLayoutView="0" workbookViewId="0" topLeftCell="A70">
      <selection activeCell="Q97" sqref="Q9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1" t="s">
        <v>26</v>
      </c>
      <c r="S17" s="71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$N$86</f>
        <v>1254.9133759377603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0">$N$86</f>
        <v>1254.9133759377603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1254.9133759377603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1254.9133759377603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1254.9133759377603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1254.9133759377603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1254.9133759377603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1254.9133759377603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1254.9133759377603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1254.9133759377603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1254.9133759377603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1254.9133759377603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1254.9133759377603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1254.9133759377603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1254.9133759377603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1254.9133759377603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1254.9133759377603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1254.9133759377603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1254.9133759377603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1254.9133759377603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1254.9133759377603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1254.9133759377603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1254.9133759377603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1254.9133759377603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1254.9133759377603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1254.9133759377603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1254.9133759377603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1254.9133759377603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1254.9133759377603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1254.9133759377603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1254.9133759377603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1254.9133759377603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1254.9133759377603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1254.9133759377603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1254.9133759377603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1254.9133759377603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1254.9133759377603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1254.9133759377603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1254.9133759377603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1254.9133759377603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1254.9133759377603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1254.9133759377603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1254.9133759377603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1254.9133759377603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1254.9133759377603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1254.9133759377603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1254.9133759377603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1254.9133759377603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1254.9133759377603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1254.9133759377603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1254.9133759377603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1254.9133759377603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1254.9133759377603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1254.9133759377603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1254.9133759377603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1254.9133759377603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1254.9133759377603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1254.9133759377603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1254.9133759377603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1254.9133759377603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1254.9133759377603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1254.9133759377603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1254.9133759377603</v>
      </c>
    </row>
    <row r="81" spans="1:18" ht="12" customHeight="1">
      <c r="A81" s="52">
        <v>2561</v>
      </c>
      <c r="B81" s="60">
        <v>130.9</v>
      </c>
      <c r="C81" s="60">
        <v>339</v>
      </c>
      <c r="D81" s="60">
        <v>173</v>
      </c>
      <c r="E81" s="60">
        <v>160.6</v>
      </c>
      <c r="F81" s="60">
        <v>281.4</v>
      </c>
      <c r="G81" s="60">
        <v>131.3</v>
      </c>
      <c r="H81" s="60">
        <v>168.5</v>
      </c>
      <c r="I81" s="60">
        <v>52.8</v>
      </c>
      <c r="J81" s="60">
        <v>9</v>
      </c>
      <c r="K81" s="60">
        <v>58.2</v>
      </c>
      <c r="L81" s="60">
        <v>0</v>
      </c>
      <c r="M81" s="60">
        <v>0</v>
      </c>
      <c r="N81" s="60">
        <f>SUM(B81:M81)</f>
        <v>1504.7</v>
      </c>
      <c r="O81" s="61">
        <f>ตารางปริมาณน้ำฝนรายปี!O67</f>
        <v>123</v>
      </c>
      <c r="R81" s="39"/>
    </row>
    <row r="82" spans="1:18" ht="12" customHeight="1">
      <c r="A82" s="33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34"/>
      <c r="R82" s="39"/>
    </row>
    <row r="83" spans="1:18" ht="12" customHeight="1">
      <c r="A83" s="33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34"/>
      <c r="R83" s="39"/>
    </row>
    <row r="84" spans="1:18" ht="12" customHeight="1">
      <c r="A84" s="3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34"/>
      <c r="R84" s="39"/>
    </row>
    <row r="85" spans="1:15" ht="15" customHeight="1">
      <c r="A85" s="35" t="s">
        <v>17</v>
      </c>
      <c r="B85" s="36">
        <v>188</v>
      </c>
      <c r="C85" s="36">
        <v>319.5</v>
      </c>
      <c r="D85" s="36">
        <v>393</v>
      </c>
      <c r="E85" s="36">
        <v>341.2</v>
      </c>
      <c r="F85" s="36">
        <v>487.1</v>
      </c>
      <c r="G85" s="36">
        <v>444.7</v>
      </c>
      <c r="H85" s="36">
        <v>284.7</v>
      </c>
      <c r="I85" s="36">
        <v>141.6</v>
      </c>
      <c r="J85" s="36">
        <v>97.5</v>
      </c>
      <c r="K85" s="36">
        <v>112.2</v>
      </c>
      <c r="L85" s="36">
        <v>60.1</v>
      </c>
      <c r="M85" s="36">
        <v>130.1</v>
      </c>
      <c r="N85" s="36">
        <v>1719.2</v>
      </c>
      <c r="O85" s="41">
        <v>142</v>
      </c>
    </row>
    <row r="86" spans="1:15" ht="15" customHeight="1">
      <c r="A86" s="35" t="s">
        <v>18</v>
      </c>
      <c r="B86" s="36">
        <v>73.00833333333331</v>
      </c>
      <c r="C86" s="36">
        <v>166.73166666666663</v>
      </c>
      <c r="D86" s="36">
        <v>146.26721311475404</v>
      </c>
      <c r="E86" s="36">
        <v>199.21639344262292</v>
      </c>
      <c r="F86" s="36">
        <v>258.71311475409846</v>
      </c>
      <c r="G86" s="36">
        <v>213.21166666666664</v>
      </c>
      <c r="H86" s="36">
        <v>103.77796610169491</v>
      </c>
      <c r="I86" s="36">
        <v>38.855</v>
      </c>
      <c r="J86" s="36">
        <v>15.753333333333334</v>
      </c>
      <c r="K86" s="36">
        <v>14.255737704918031</v>
      </c>
      <c r="L86" s="36">
        <v>5.657377049180329</v>
      </c>
      <c r="M86" s="36">
        <v>19.465573770491805</v>
      </c>
      <c r="N86" s="36">
        <v>1254.9133759377603</v>
      </c>
      <c r="O86" s="41">
        <v>95.88524590163935</v>
      </c>
    </row>
    <row r="87" spans="1:15" ht="15" customHeight="1">
      <c r="A87" s="37" t="s">
        <v>19</v>
      </c>
      <c r="B87" s="38">
        <v>0</v>
      </c>
      <c r="C87" s="38">
        <v>34.7</v>
      </c>
      <c r="D87" s="38">
        <v>25.2</v>
      </c>
      <c r="E87" s="38">
        <v>53.6</v>
      </c>
      <c r="F87" s="38">
        <v>95.6</v>
      </c>
      <c r="G87" s="38">
        <v>70.5</v>
      </c>
      <c r="H87" s="38">
        <v>17.9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839.7</v>
      </c>
      <c r="O87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2019-04-09T07:09:57Z</dcterms:modified>
  <cp:category/>
  <cp:version/>
  <cp:contentType/>
  <cp:contentStatus/>
</cp:coreProperties>
</file>