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2"/>
  </bookViews>
  <sheets>
    <sheet name="ตารางปริมาณน้ำฝนรายปี" sheetId="1" r:id="rId1"/>
    <sheet name="Chart1" sheetId="2" r:id="rId2"/>
    <sheet name="ฝายก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<sst xmlns="http://schemas.openxmlformats.org/spreadsheetml/2006/main" count="90" uniqueCount="26">
  <si>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</si>
  <si>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</si>
  <si>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</si>
  <si>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</si>
  <si>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</si>
  <si>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</si>
  <si>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</si>
  <si>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</si>
  <si>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</si>
  <si>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</si>
  <si>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</si>
  <si>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</si>
  <si>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</si>
  <si>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</si>
  <si>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</si>
  <si>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</si>
  <si>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</si>
  <si>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</si>
  <si>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</si>
  <si>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</si>
  <si>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73100 บ้านฝายกวาง  อ.เชียงคำ  จ.พะเยา</t>
  </si>
  <si>
    <t>-</t>
  </si>
  <si>
    <t>วันฝนตก</t>
  </si>
  <si>
    <t>ปี</t>
  </si>
  <si>
    <t>ฝนเฉลี่ยปี2541-2560</t>
  </si>
  <si>
    <t>ฝนเฉลี่ย 2514-2560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</si>
</sst>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4" borderId="0" applyNumberFormat="0" applyBorder="0" applyAlignment="0" applyProtection="0"/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7" fillId="16" borderId="12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>
      <alignment horizontal="right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4" fontId="7" fillId="24" borderId="10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2" fillId="0" borderId="10" xfId="0" applyNumberFormat="1" applyFont="1" applyBorder="1" applyAlignment="1">
      <alignment/>
    </xf>
    <xf numFmtId="1" fontId="10" fillId="0" borderId="15" xfId="0" applyNumberFormat="1" applyFont="1" applyBorder="1" applyAlignment="1">
      <alignment horizontal="center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อ.เชียงคำ จ.พะเยา</a:t>
            </a:r>
          </a:p>
        </c:rich>
      </c:tx>
      <c:layout>
        <c:manualLayout>
          <c:xMode val="factor"/>
          <c:yMode val="factor"/>
          <c:x val="-0.046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3975"/>
          <c:w val="0.88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ตารางปริมาณน้ำฝนรายปี!$A$4:$A$24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ตารางปริมาณน้ำฝนรายปี!$N$4:$N$24</c:f>
              <c:numCache>
                <c:ptCount val="21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0</c:v>
                </c:pt>
                <c:pt idx="12">
                  <c:v>1394.7</c:v>
                </c:pt>
                <c:pt idx="13">
                  <c:v>1443.2999999999997</c:v>
                </c:pt>
                <c:pt idx="14">
                  <c:v>1495.2000000000003</c:v>
                </c:pt>
                <c:pt idx="15">
                  <c:v>1052.1999999999998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1376.8999999999999</c:v>
                </c:pt>
              </c:numCache>
            </c:numRef>
          </c:val>
        </c:ser>
        <c:axId val="17251218"/>
        <c:axId val="21043235"/>
      </c:barChart>
      <c:lineChart>
        <c:grouping val="standard"/>
        <c:varyColors val="0"/>
        <c:ser>
          <c:idx val="1"/>
          <c:order val="1"/>
          <c:tx>
            <c:v>ปริมาณฝนเฉลี่ย 1,420.0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ตารางปริมาณน้ำฝนรายปี!$Q$4:$Q$23</c:f>
              <c:numCache>
                <c:ptCount val="20"/>
                <c:pt idx="0">
                  <c:v>1420.009941520468</c:v>
                </c:pt>
                <c:pt idx="1">
                  <c:v>1420.009941520468</c:v>
                </c:pt>
                <c:pt idx="2">
                  <c:v>1420.009941520468</c:v>
                </c:pt>
                <c:pt idx="3">
                  <c:v>1420.009941520468</c:v>
                </c:pt>
                <c:pt idx="4">
                  <c:v>1420.009941520468</c:v>
                </c:pt>
                <c:pt idx="5">
                  <c:v>1420.009941520468</c:v>
                </c:pt>
                <c:pt idx="6">
                  <c:v>1420.009941520468</c:v>
                </c:pt>
                <c:pt idx="7">
                  <c:v>1420.009941520468</c:v>
                </c:pt>
                <c:pt idx="8">
                  <c:v>1420.009941520468</c:v>
                </c:pt>
                <c:pt idx="9">
                  <c:v>1420.009941520468</c:v>
                </c:pt>
                <c:pt idx="10">
                  <c:v>1420.009941520468</c:v>
                </c:pt>
                <c:pt idx="11">
                  <c:v>1420.009941520468</c:v>
                </c:pt>
                <c:pt idx="12">
                  <c:v>1420.009941520468</c:v>
                </c:pt>
                <c:pt idx="13">
                  <c:v>1420.009941520468</c:v>
                </c:pt>
                <c:pt idx="14">
                  <c:v>1420.009941520468</c:v>
                </c:pt>
                <c:pt idx="15">
                  <c:v>1420.009941520468</c:v>
                </c:pt>
                <c:pt idx="16">
                  <c:v>1420.009941520468</c:v>
                </c:pt>
                <c:pt idx="17">
                  <c:v>1420.009941520468</c:v>
                </c:pt>
                <c:pt idx="18">
                  <c:v>1420.009941520468</c:v>
                </c:pt>
                <c:pt idx="19">
                  <c:v>1420.009941520468</c:v>
                </c:pt>
              </c:numCache>
            </c:numRef>
          </c:val>
          <c:smooth val="0"/>
        </c:ser>
        <c:axId val="17251218"/>
        <c:axId val="21043235"/>
      </c:lineChart>
      <c:catAx>
        <c:axId val="17251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043235"/>
        <c:crosses val="autoZero"/>
        <c:auto val="1"/>
        <c:lblOffset val="100"/>
        <c:tickLblSkip val="1"/>
        <c:noMultiLvlLbl val="0"/>
      </c:catAx>
      <c:valAx>
        <c:axId val="2104323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25121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4"/>
          <c:y val="0.40125"/>
          <c:w val="0.316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เฉลี่ย2541-2560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171388"/>
        <c:axId val="26780445"/>
      </c:lineChart>
      <c:catAx>
        <c:axId val="5517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6780445"/>
        <c:crosses val="autoZero"/>
        <c:auto val="1"/>
        <c:lblOffset val="100"/>
        <c:tickLblSkip val="1"/>
        <c:noMultiLvlLbl val="0"/>
      </c:catAx>
      <c:valAx>
        <c:axId val="26780445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517138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8"/>
  <sheetViews>
    <sheetView zoomScalePageLayoutView="0" workbookViewId="0" topLeftCell="A13">
      <selection activeCell="B24" sqref="B24:M24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9" t="s">
        <v>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70" t="s">
        <v>24</v>
      </c>
      <c r="Q3" s="71"/>
      <c r="R3" s="71"/>
      <c r="T3" s="58"/>
      <c r="U3" s="58"/>
      <c r="V3" s="58"/>
    </row>
    <row r="4" spans="1:20" s="2" customFormat="1" ht="15.75" customHeight="1">
      <c r="A4" s="16">
        <v>2541</v>
      </c>
      <c r="B4" s="18">
        <v>77.8</v>
      </c>
      <c r="C4" s="18">
        <v>307.2</v>
      </c>
      <c r="D4" s="18">
        <v>165.3</v>
      </c>
      <c r="E4" s="18">
        <v>155.3</v>
      </c>
      <c r="F4" s="18">
        <v>384</v>
      </c>
      <c r="G4" s="18">
        <v>230.9</v>
      </c>
      <c r="H4" s="18">
        <v>37.8</v>
      </c>
      <c r="I4" s="18">
        <v>21.5</v>
      </c>
      <c r="J4" s="18">
        <v>0</v>
      </c>
      <c r="K4" s="18">
        <v>0.5</v>
      </c>
      <c r="L4" s="18">
        <v>39.3</v>
      </c>
      <c r="M4" s="18">
        <v>42</v>
      </c>
      <c r="N4" s="26">
        <v>1461.6</v>
      </c>
      <c r="O4" s="28">
        <v>100</v>
      </c>
      <c r="Q4" s="29">
        <f aca="true" t="shared" si="0" ref="Q4:Q23">$N$55</f>
        <v>1420.009941520468</v>
      </c>
      <c r="T4" s="29"/>
    </row>
    <row r="5" spans="1:20" s="2" customFormat="1" ht="15.75" customHeight="1">
      <c r="A5" s="16">
        <v>2542</v>
      </c>
      <c r="B5" s="18">
        <v>104.1</v>
      </c>
      <c r="C5" s="18">
        <v>133.2</v>
      </c>
      <c r="D5" s="18">
        <v>190.3</v>
      </c>
      <c r="E5" s="18">
        <v>78.5</v>
      </c>
      <c r="F5" s="18">
        <v>242.8</v>
      </c>
      <c r="G5" s="18">
        <v>310.5</v>
      </c>
      <c r="H5" s="18">
        <v>72.4</v>
      </c>
      <c r="I5" s="18">
        <v>9.1</v>
      </c>
      <c r="J5" s="18">
        <v>14.7</v>
      </c>
      <c r="K5" s="18">
        <v>0</v>
      </c>
      <c r="L5" s="18">
        <v>38.1</v>
      </c>
      <c r="M5" s="18">
        <v>25.1</v>
      </c>
      <c r="N5" s="26">
        <v>1218.8</v>
      </c>
      <c r="O5" s="28">
        <v>116</v>
      </c>
      <c r="Q5" s="29">
        <f t="shared" si="0"/>
        <v>1420.009941520468</v>
      </c>
      <c r="T5" s="29"/>
    </row>
    <row r="6" spans="1:20" s="2" customFormat="1" ht="15.75" customHeight="1">
      <c r="A6" s="16">
        <v>2543</v>
      </c>
      <c r="B6" s="18">
        <v>84.8</v>
      </c>
      <c r="C6" s="18">
        <v>170.4</v>
      </c>
      <c r="D6" s="18">
        <v>104.6</v>
      </c>
      <c r="E6" s="18">
        <v>231.2</v>
      </c>
      <c r="F6" s="18">
        <v>219.1</v>
      </c>
      <c r="G6" s="18">
        <v>165.9</v>
      </c>
      <c r="H6" s="18">
        <v>133.8</v>
      </c>
      <c r="I6" s="18">
        <v>1.1</v>
      </c>
      <c r="J6" s="18">
        <v>1.4</v>
      </c>
      <c r="K6" s="18">
        <v>14</v>
      </c>
      <c r="L6" s="18">
        <v>0</v>
      </c>
      <c r="M6" s="18">
        <v>127.3</v>
      </c>
      <c r="N6" s="26">
        <v>1253.6</v>
      </c>
      <c r="O6" s="28">
        <v>123</v>
      </c>
      <c r="Q6" s="29">
        <f t="shared" si="0"/>
        <v>1420.009941520468</v>
      </c>
      <c r="T6" s="29"/>
    </row>
    <row r="7" spans="1:20" s="2" customFormat="1" ht="15.75" customHeight="1">
      <c r="A7" s="16">
        <v>2544</v>
      </c>
      <c r="B7" s="18">
        <v>116.9</v>
      </c>
      <c r="C7" s="18">
        <v>229.3</v>
      </c>
      <c r="D7" s="18">
        <v>170.7</v>
      </c>
      <c r="E7" s="18">
        <v>279.8</v>
      </c>
      <c r="F7" s="18">
        <v>287.4</v>
      </c>
      <c r="G7" s="18">
        <v>241.1</v>
      </c>
      <c r="H7" s="18">
        <v>242.4</v>
      </c>
      <c r="I7" s="18">
        <v>31.2</v>
      </c>
      <c r="J7" s="18">
        <v>13.2</v>
      </c>
      <c r="K7" s="18">
        <v>10</v>
      </c>
      <c r="L7" s="18">
        <v>4.5</v>
      </c>
      <c r="M7" s="18">
        <v>12</v>
      </c>
      <c r="N7" s="26">
        <v>1638.5</v>
      </c>
      <c r="O7" s="28">
        <v>133</v>
      </c>
      <c r="Q7" s="29">
        <f t="shared" si="0"/>
        <v>1420.009941520468</v>
      </c>
      <c r="T7" s="29"/>
    </row>
    <row r="8" spans="1:20" s="2" customFormat="1" ht="15.75" customHeight="1">
      <c r="A8" s="16">
        <v>2545</v>
      </c>
      <c r="B8" s="18">
        <v>95.6</v>
      </c>
      <c r="C8" s="18">
        <v>475.8</v>
      </c>
      <c r="D8" s="18">
        <v>67.5</v>
      </c>
      <c r="E8" s="18">
        <v>247.9</v>
      </c>
      <c r="F8" s="18">
        <v>228.3</v>
      </c>
      <c r="G8" s="18">
        <v>266.7</v>
      </c>
      <c r="H8" s="18">
        <v>30.3</v>
      </c>
      <c r="I8" s="18">
        <v>70.4</v>
      </c>
      <c r="J8" s="18">
        <v>85.7</v>
      </c>
      <c r="K8" s="18">
        <v>7.5</v>
      </c>
      <c r="L8" s="18">
        <v>1.8</v>
      </c>
      <c r="M8" s="18">
        <v>59.7</v>
      </c>
      <c r="N8" s="26">
        <v>1637.2</v>
      </c>
      <c r="O8" s="28">
        <v>136</v>
      </c>
      <c r="Q8" s="29">
        <f t="shared" si="0"/>
        <v>1420.009941520468</v>
      </c>
      <c r="T8" s="29"/>
    </row>
    <row r="9" spans="1:20" s="2" customFormat="1" ht="15.75" customHeight="1">
      <c r="A9" s="16">
        <v>2546</v>
      </c>
      <c r="B9" s="18">
        <v>57.1</v>
      </c>
      <c r="C9" s="18">
        <v>124.9</v>
      </c>
      <c r="D9" s="18">
        <v>155.8</v>
      </c>
      <c r="E9" s="18">
        <v>301.1</v>
      </c>
      <c r="F9" s="18">
        <v>240</v>
      </c>
      <c r="G9" s="18">
        <v>292.7</v>
      </c>
      <c r="H9" s="18">
        <v>34.1</v>
      </c>
      <c r="I9" s="18">
        <v>0</v>
      </c>
      <c r="J9" s="18">
        <v>0</v>
      </c>
      <c r="K9" s="18">
        <v>34.9</v>
      </c>
      <c r="L9" s="18">
        <v>0</v>
      </c>
      <c r="M9" s="18">
        <v>0.3</v>
      </c>
      <c r="N9" s="26">
        <v>1240.9</v>
      </c>
      <c r="O9" s="28">
        <v>105</v>
      </c>
      <c r="Q9" s="29">
        <f t="shared" si="0"/>
        <v>1420.009941520468</v>
      </c>
      <c r="T9" s="29"/>
    </row>
    <row r="10" spans="1:20" s="2" customFormat="1" ht="15.75" customHeight="1">
      <c r="A10" s="16">
        <v>2547</v>
      </c>
      <c r="B10" s="18">
        <v>105.7</v>
      </c>
      <c r="C10" s="18">
        <v>436.7</v>
      </c>
      <c r="D10" s="18">
        <v>139.3</v>
      </c>
      <c r="E10" s="18">
        <v>183.7</v>
      </c>
      <c r="F10" s="18">
        <v>233.6</v>
      </c>
      <c r="G10" s="18">
        <v>406.4</v>
      </c>
      <c r="H10" s="18">
        <v>13.2</v>
      </c>
      <c r="I10" s="18">
        <v>41.8</v>
      </c>
      <c r="J10" s="18">
        <v>0</v>
      </c>
      <c r="K10" s="18">
        <v>0</v>
      </c>
      <c r="L10" s="18">
        <v>3.2</v>
      </c>
      <c r="M10" s="18">
        <v>29.3</v>
      </c>
      <c r="N10" s="26">
        <v>1592.9</v>
      </c>
      <c r="O10" s="28">
        <v>131</v>
      </c>
      <c r="Q10" s="29">
        <f t="shared" si="0"/>
        <v>1420.009941520468</v>
      </c>
      <c r="T10" s="29"/>
    </row>
    <row r="11" spans="1:20" s="2" customFormat="1" ht="15.75" customHeight="1">
      <c r="A11" s="16">
        <v>2548</v>
      </c>
      <c r="B11" s="18">
        <v>31.2</v>
      </c>
      <c r="C11" s="18">
        <v>182.8</v>
      </c>
      <c r="D11" s="18">
        <v>193.8</v>
      </c>
      <c r="E11" s="18">
        <v>325.9</v>
      </c>
      <c r="F11" s="18">
        <v>380.1</v>
      </c>
      <c r="G11" s="18">
        <v>348.3</v>
      </c>
      <c r="H11" s="18">
        <v>100.1</v>
      </c>
      <c r="I11" s="18">
        <v>17.2</v>
      </c>
      <c r="J11" s="18">
        <v>0.4</v>
      </c>
      <c r="K11" s="18">
        <v>0</v>
      </c>
      <c r="L11" s="18">
        <v>29.7</v>
      </c>
      <c r="M11" s="18">
        <v>49.4</v>
      </c>
      <c r="N11" s="26">
        <v>1658.9</v>
      </c>
      <c r="O11" s="28">
        <v>124</v>
      </c>
      <c r="Q11" s="29">
        <f t="shared" si="0"/>
        <v>1420.009941520468</v>
      </c>
      <c r="T11" s="29"/>
    </row>
    <row r="12" spans="1:20" s="2" customFormat="1" ht="15.75" customHeight="1">
      <c r="A12" s="16">
        <v>2549</v>
      </c>
      <c r="B12" s="18">
        <v>120.9</v>
      </c>
      <c r="C12" s="18">
        <v>128.7</v>
      </c>
      <c r="D12" s="18">
        <v>99.6</v>
      </c>
      <c r="E12" s="18">
        <v>211.1</v>
      </c>
      <c r="F12" s="18">
        <v>502.2</v>
      </c>
      <c r="G12" s="18">
        <v>350.6</v>
      </c>
      <c r="H12" s="18">
        <v>92.6</v>
      </c>
      <c r="I12" s="18">
        <v>0</v>
      </c>
      <c r="J12" s="18">
        <v>0</v>
      </c>
      <c r="K12" s="18">
        <v>0</v>
      </c>
      <c r="L12" s="18">
        <v>0</v>
      </c>
      <c r="M12" s="18">
        <v>24.3</v>
      </c>
      <c r="N12" s="26">
        <v>1530</v>
      </c>
      <c r="O12" s="28">
        <v>105</v>
      </c>
      <c r="Q12" s="29">
        <f t="shared" si="0"/>
        <v>1420.009941520468</v>
      </c>
      <c r="T12" s="29"/>
    </row>
    <row r="13" spans="1:20" s="2" customFormat="1" ht="15.75" customHeight="1">
      <c r="A13" s="16">
        <v>2550</v>
      </c>
      <c r="B13" s="18">
        <v>140.5</v>
      </c>
      <c r="C13" s="18">
        <v>204.8</v>
      </c>
      <c r="D13" s="18">
        <v>117.1</v>
      </c>
      <c r="E13" s="18">
        <v>129.2</v>
      </c>
      <c r="F13" s="18">
        <v>122.9</v>
      </c>
      <c r="G13" s="18">
        <v>231.1</v>
      </c>
      <c r="H13" s="18">
        <v>127</v>
      </c>
      <c r="I13" s="18">
        <v>17.8</v>
      </c>
      <c r="J13" s="18">
        <v>0</v>
      </c>
      <c r="K13" s="18">
        <v>33.2</v>
      </c>
      <c r="L13" s="18">
        <v>27</v>
      </c>
      <c r="M13" s="18">
        <v>48.9</v>
      </c>
      <c r="N13" s="26">
        <v>1199.5</v>
      </c>
      <c r="O13" s="28">
        <v>123</v>
      </c>
      <c r="Q13" s="29">
        <f t="shared" si="0"/>
        <v>1420.009941520468</v>
      </c>
      <c r="T13" s="29"/>
    </row>
    <row r="14" spans="1:20" s="2" customFormat="1" ht="15.75" customHeight="1">
      <c r="A14" s="16">
        <v>2551</v>
      </c>
      <c r="B14" s="18">
        <v>80.3</v>
      </c>
      <c r="C14" s="18">
        <v>70.1</v>
      </c>
      <c r="D14" s="18">
        <v>224.4</v>
      </c>
      <c r="E14" s="18">
        <v>387.2</v>
      </c>
      <c r="F14" s="18">
        <v>331</v>
      </c>
      <c r="G14" s="18">
        <v>277.6</v>
      </c>
      <c r="H14" s="18">
        <v>120.4</v>
      </c>
      <c r="I14" s="18">
        <v>2.4</v>
      </c>
      <c r="J14" s="18">
        <v>10.5</v>
      </c>
      <c r="K14" s="18">
        <v>0</v>
      </c>
      <c r="L14" s="18">
        <v>1.5</v>
      </c>
      <c r="M14" s="18">
        <v>26.8</v>
      </c>
      <c r="N14" s="26">
        <v>1532.2</v>
      </c>
      <c r="O14" s="28">
        <v>112</v>
      </c>
      <c r="Q14" s="29">
        <f t="shared" si="0"/>
        <v>1420.009941520468</v>
      </c>
      <c r="T14" s="29"/>
    </row>
    <row r="15" spans="1:20" s="2" customFormat="1" ht="15.75" customHeight="1">
      <c r="A15" s="44">
        <v>2552</v>
      </c>
      <c r="B15" s="45" t="s">
        <v>21</v>
      </c>
      <c r="C15" s="45" t="s">
        <v>21</v>
      </c>
      <c r="D15" s="45" t="s">
        <v>21</v>
      </c>
      <c r="E15" s="45" t="s">
        <v>21</v>
      </c>
      <c r="F15" s="45" t="s">
        <v>21</v>
      </c>
      <c r="G15" s="45" t="s">
        <v>21</v>
      </c>
      <c r="H15" s="45" t="s">
        <v>21</v>
      </c>
      <c r="I15" s="45" t="s">
        <v>21</v>
      </c>
      <c r="J15" s="45" t="s">
        <v>21</v>
      </c>
      <c r="K15" s="45" t="s">
        <v>21</v>
      </c>
      <c r="L15" s="45" t="s">
        <v>21</v>
      </c>
      <c r="M15" s="45" t="s">
        <v>21</v>
      </c>
      <c r="N15" s="46" t="s">
        <v>21</v>
      </c>
      <c r="O15" s="44" t="s">
        <v>21</v>
      </c>
      <c r="Q15" s="29">
        <f t="shared" si="0"/>
        <v>1420.009941520468</v>
      </c>
      <c r="T15" s="29"/>
    </row>
    <row r="16" spans="1:20" s="2" customFormat="1" ht="15.75" customHeight="1">
      <c r="A16" s="16">
        <v>2553</v>
      </c>
      <c r="B16" s="56" t="s">
        <v>21</v>
      </c>
      <c r="C16" s="56" t="s">
        <v>21</v>
      </c>
      <c r="D16" s="18">
        <v>55.6</v>
      </c>
      <c r="E16" s="18">
        <v>163.4</v>
      </c>
      <c r="F16" s="18">
        <v>602.7</v>
      </c>
      <c r="G16" s="18">
        <v>361.8</v>
      </c>
      <c r="H16" s="18">
        <v>109.1</v>
      </c>
      <c r="I16" s="18">
        <v>0</v>
      </c>
      <c r="J16" s="18">
        <v>0.3</v>
      </c>
      <c r="K16" s="18">
        <v>8.5</v>
      </c>
      <c r="L16" s="18">
        <v>27.4</v>
      </c>
      <c r="M16" s="18">
        <v>65.9</v>
      </c>
      <c r="N16" s="26">
        <v>1394.7</v>
      </c>
      <c r="O16" s="28" t="s">
        <v>21</v>
      </c>
      <c r="Q16" s="29">
        <f t="shared" si="0"/>
        <v>1420.009941520468</v>
      </c>
      <c r="T16" s="29"/>
    </row>
    <row r="17" spans="1:20" s="2" customFormat="1" ht="15.75" customHeight="1">
      <c r="A17" s="16">
        <v>2554</v>
      </c>
      <c r="B17" s="18">
        <v>47.099999999999994</v>
      </c>
      <c r="C17" s="18">
        <v>281.1</v>
      </c>
      <c r="D17" s="18">
        <v>206.59999999999997</v>
      </c>
      <c r="E17" s="18">
        <v>187.6</v>
      </c>
      <c r="F17" s="18">
        <v>279.3</v>
      </c>
      <c r="G17" s="18">
        <v>307.3</v>
      </c>
      <c r="H17" s="18">
        <v>74.6</v>
      </c>
      <c r="I17" s="18">
        <v>13.100000000000001</v>
      </c>
      <c r="J17" s="18">
        <v>0</v>
      </c>
      <c r="K17" s="18">
        <v>4.6</v>
      </c>
      <c r="L17" s="18">
        <v>0</v>
      </c>
      <c r="M17" s="18">
        <v>42</v>
      </c>
      <c r="N17" s="26">
        <v>1443.2999999999997</v>
      </c>
      <c r="O17" s="28">
        <v>121</v>
      </c>
      <c r="Q17" s="29">
        <f t="shared" si="0"/>
        <v>1420.009941520468</v>
      </c>
      <c r="T17" s="29"/>
    </row>
    <row r="18" spans="1:20" s="2" customFormat="1" ht="15.75" customHeight="1">
      <c r="A18" s="16">
        <v>2555</v>
      </c>
      <c r="B18" s="18">
        <v>104.2</v>
      </c>
      <c r="C18" s="18">
        <v>290.5</v>
      </c>
      <c r="D18" s="18">
        <v>58.1</v>
      </c>
      <c r="E18" s="18">
        <v>266.2</v>
      </c>
      <c r="F18" s="18">
        <v>181.6</v>
      </c>
      <c r="G18" s="18">
        <v>266.1</v>
      </c>
      <c r="H18" s="18">
        <v>42.400000000000006</v>
      </c>
      <c r="I18" s="18">
        <v>92.80000000000001</v>
      </c>
      <c r="J18" s="18">
        <v>43.9</v>
      </c>
      <c r="K18" s="18">
        <v>70.5</v>
      </c>
      <c r="L18" s="18">
        <v>10.7</v>
      </c>
      <c r="M18" s="18">
        <v>68.19999999999999</v>
      </c>
      <c r="N18" s="26">
        <v>1495.2000000000003</v>
      </c>
      <c r="O18" s="28">
        <v>115</v>
      </c>
      <c r="Q18" s="29">
        <f t="shared" si="0"/>
        <v>1420.009941520468</v>
      </c>
      <c r="T18" s="29"/>
    </row>
    <row r="19" spans="1:20" s="2" customFormat="1" ht="15.75" customHeight="1">
      <c r="A19" s="16">
        <v>2556</v>
      </c>
      <c r="B19" s="18">
        <v>11</v>
      </c>
      <c r="C19" s="18">
        <v>220.90000000000003</v>
      </c>
      <c r="D19" s="18">
        <v>40.89999999999999</v>
      </c>
      <c r="E19" s="18">
        <v>220.8</v>
      </c>
      <c r="F19" s="18">
        <v>180.29999999999998</v>
      </c>
      <c r="G19" s="18">
        <v>207.19999999999993</v>
      </c>
      <c r="H19" s="18">
        <v>117.8</v>
      </c>
      <c r="I19" s="18">
        <v>13.6</v>
      </c>
      <c r="J19" s="18">
        <v>39.7</v>
      </c>
      <c r="K19" s="18">
        <v>0</v>
      </c>
      <c r="L19" s="18">
        <v>0</v>
      </c>
      <c r="M19" s="18">
        <v>0</v>
      </c>
      <c r="N19" s="26">
        <v>1052.1999999999998</v>
      </c>
      <c r="O19" s="28">
        <v>105</v>
      </c>
      <c r="Q19" s="29">
        <f t="shared" si="0"/>
        <v>1420.009941520468</v>
      </c>
      <c r="T19" s="29"/>
    </row>
    <row r="20" spans="1:20" s="2" customFormat="1" ht="15.75" customHeight="1">
      <c r="A20" s="16">
        <v>2557</v>
      </c>
      <c r="B20" s="18">
        <v>159.90000000000003</v>
      </c>
      <c r="C20" s="18">
        <v>127.89999999999999</v>
      </c>
      <c r="D20" s="18">
        <v>97.40000000000002</v>
      </c>
      <c r="E20" s="18">
        <v>297.80000000000007</v>
      </c>
      <c r="F20" s="18">
        <v>239.50000000000003</v>
      </c>
      <c r="G20" s="18">
        <v>220.79999999999998</v>
      </c>
      <c r="H20" s="18">
        <v>49.1</v>
      </c>
      <c r="I20" s="18">
        <v>52.2</v>
      </c>
      <c r="J20" s="18">
        <v>0</v>
      </c>
      <c r="K20" s="18">
        <v>67.3</v>
      </c>
      <c r="L20" s="18">
        <v>0</v>
      </c>
      <c r="M20" s="18">
        <v>58.099999999999994</v>
      </c>
      <c r="N20" s="26">
        <v>1370</v>
      </c>
      <c r="O20" s="28">
        <v>101</v>
      </c>
      <c r="Q20" s="29">
        <f t="shared" si="0"/>
        <v>1420.009941520468</v>
      </c>
      <c r="T20" s="29"/>
    </row>
    <row r="21" spans="1:20" s="2" customFormat="1" ht="15.75" customHeight="1">
      <c r="A21" s="16">
        <v>2558</v>
      </c>
      <c r="B21" s="18">
        <v>167.2</v>
      </c>
      <c r="C21" s="18">
        <v>69.5</v>
      </c>
      <c r="D21" s="18">
        <v>130.9</v>
      </c>
      <c r="E21" s="18">
        <v>137.1</v>
      </c>
      <c r="F21" s="18">
        <v>213</v>
      </c>
      <c r="G21" s="18">
        <v>149</v>
      </c>
      <c r="H21" s="18">
        <v>105.4</v>
      </c>
      <c r="I21" s="18">
        <v>28.9</v>
      </c>
      <c r="J21" s="18">
        <v>43.3</v>
      </c>
      <c r="K21" s="18">
        <v>50.1</v>
      </c>
      <c r="L21" s="18">
        <v>6.2</v>
      </c>
      <c r="M21" s="18">
        <v>6.7</v>
      </c>
      <c r="N21" s="26">
        <f>SUM(B21:M21)</f>
        <v>1107.3</v>
      </c>
      <c r="O21" s="28">
        <v>105</v>
      </c>
      <c r="Q21" s="29">
        <f t="shared" si="0"/>
        <v>1420.009941520468</v>
      </c>
      <c r="T21" s="29"/>
    </row>
    <row r="22" spans="1:20" s="2" customFormat="1" ht="15.75" customHeight="1">
      <c r="A22" s="16">
        <v>2559</v>
      </c>
      <c r="B22" s="18">
        <v>62.8</v>
      </c>
      <c r="C22" s="18">
        <v>141.8</v>
      </c>
      <c r="D22" s="18">
        <v>185.9</v>
      </c>
      <c r="E22" s="18">
        <v>150.7</v>
      </c>
      <c r="F22" s="18">
        <v>246.4</v>
      </c>
      <c r="G22" s="18">
        <v>191.9</v>
      </c>
      <c r="H22" s="18">
        <v>142.9</v>
      </c>
      <c r="I22" s="18">
        <v>63.5</v>
      </c>
      <c r="J22" s="18">
        <v>1.2</v>
      </c>
      <c r="K22" s="18">
        <v>67.1</v>
      </c>
      <c r="L22" s="18">
        <v>0</v>
      </c>
      <c r="M22" s="18">
        <v>5.2</v>
      </c>
      <c r="N22" s="26">
        <f>SUM(B22:M22)</f>
        <v>1259.4</v>
      </c>
      <c r="O22" s="28">
        <f>N65</f>
        <v>125</v>
      </c>
      <c r="Q22" s="29">
        <f t="shared" si="0"/>
        <v>1420.009941520468</v>
      </c>
      <c r="S22" s="58"/>
      <c r="T22" s="29"/>
    </row>
    <row r="23" spans="1:20" s="2" customFormat="1" ht="15.75" customHeight="1">
      <c r="A23" s="16">
        <v>2560</v>
      </c>
      <c r="B23" s="18">
        <v>157.9</v>
      </c>
      <c r="C23" s="18">
        <v>250.2</v>
      </c>
      <c r="D23" s="18">
        <v>101.8</v>
      </c>
      <c r="E23" s="18">
        <v>403.8</v>
      </c>
      <c r="F23" s="18">
        <v>204.8</v>
      </c>
      <c r="G23" s="18">
        <v>127</v>
      </c>
      <c r="H23" s="18">
        <v>158.3</v>
      </c>
      <c r="I23" s="18">
        <v>8.7</v>
      </c>
      <c r="J23" s="18">
        <v>42.1</v>
      </c>
      <c r="K23" s="18">
        <v>9</v>
      </c>
      <c r="L23" s="18">
        <v>28</v>
      </c>
      <c r="M23" s="18">
        <v>92.9</v>
      </c>
      <c r="N23" s="26">
        <f>SUM(B23:M23)</f>
        <v>1584.5</v>
      </c>
      <c r="O23" s="28">
        <f>N66</f>
        <v>143</v>
      </c>
      <c r="Q23" s="29">
        <f t="shared" si="0"/>
        <v>1420.009941520468</v>
      </c>
      <c r="T23" s="29"/>
    </row>
    <row r="24" spans="1:20" s="2" customFormat="1" ht="15.75" customHeight="1">
      <c r="A24" s="57">
        <v>2561</v>
      </c>
      <c r="B24" s="47">
        <v>124.9</v>
      </c>
      <c r="C24" s="47">
        <v>179.3</v>
      </c>
      <c r="D24" s="47">
        <v>106.3</v>
      </c>
      <c r="E24" s="47">
        <v>172.3</v>
      </c>
      <c r="F24" s="47">
        <v>345.5</v>
      </c>
      <c r="G24" s="47">
        <v>286.1</v>
      </c>
      <c r="H24" s="47">
        <v>81.1</v>
      </c>
      <c r="I24" s="47">
        <v>35.6</v>
      </c>
      <c r="J24" s="47">
        <v>15.7</v>
      </c>
      <c r="K24" s="47">
        <v>29.8</v>
      </c>
      <c r="L24" s="47">
        <v>0.3</v>
      </c>
      <c r="M24" s="47">
        <v>6.2</v>
      </c>
      <c r="N24" s="48">
        <f>SUM(B24:M24)</f>
        <v>1383.1</v>
      </c>
      <c r="O24" s="49">
        <f>N67</f>
        <v>120</v>
      </c>
      <c r="Q24" s="29"/>
      <c r="T24" s="29"/>
    </row>
    <row r="25" spans="1:20" s="2" customFormat="1" ht="15.75" customHeight="1">
      <c r="A25" s="16">
        <v>2562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6"/>
      <c r="O25" s="28"/>
      <c r="Q25" s="29"/>
      <c r="T25" s="29"/>
    </row>
    <row r="26" spans="1:20" s="2" customFormat="1" ht="15.75" customHeight="1">
      <c r="A26" s="16">
        <v>2563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Q26" s="29"/>
      <c r="T26" s="29"/>
    </row>
    <row r="27" spans="1:20" s="2" customFormat="1" ht="15.75" customHeight="1">
      <c r="A27" s="16">
        <v>2564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Q27" s="29"/>
      <c r="T27" s="29"/>
    </row>
    <row r="28" spans="1:20" s="2" customFormat="1" ht="15.75" customHeight="1">
      <c r="A28" s="16">
        <v>2565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Q28" s="29"/>
      <c r="T28" s="29"/>
    </row>
    <row r="29" spans="1:20" s="2" customFormat="1" ht="15.75" customHeight="1">
      <c r="A29" s="16">
        <v>2566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Q29" s="29"/>
      <c r="T29" s="29"/>
    </row>
    <row r="30" spans="1:20" s="2" customFormat="1" ht="15.75" customHeight="1">
      <c r="A30" s="16">
        <v>2567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Q30" s="29"/>
      <c r="T30" s="29"/>
    </row>
    <row r="31" spans="1:20" s="2" customFormat="1" ht="15.75" customHeight="1">
      <c r="A31" s="16">
        <v>2568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Q31" s="29"/>
      <c r="T31" s="29"/>
    </row>
    <row r="32" spans="1:20" s="2" customFormat="1" ht="15.75" customHeight="1">
      <c r="A32" s="16">
        <v>2569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Q32" s="29"/>
      <c r="T32" s="29"/>
    </row>
    <row r="33" spans="1:20" s="2" customFormat="1" ht="15.75" customHeight="1">
      <c r="A33" s="16">
        <v>2570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Q33" s="29"/>
      <c r="T33" s="29"/>
    </row>
    <row r="34" spans="1:20" s="2" customFormat="1" ht="15.75" customHeight="1">
      <c r="A34" s="16">
        <v>2571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Q34" s="29"/>
      <c r="T34" s="29"/>
    </row>
    <row r="35" spans="1:20" s="2" customFormat="1" ht="15.75" customHeight="1">
      <c r="A35" s="16">
        <v>2572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Q35" s="29"/>
      <c r="T35" s="29"/>
    </row>
    <row r="36" spans="1:20" s="2" customFormat="1" ht="15.75" customHeight="1">
      <c r="A36" s="16">
        <v>2573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Q36" s="29"/>
      <c r="T36" s="29"/>
    </row>
    <row r="37" spans="1:20" s="2" customFormat="1" ht="15.75" customHeight="1">
      <c r="A37" s="16">
        <v>2574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Q37" s="29"/>
      <c r="T37" s="29"/>
    </row>
    <row r="38" spans="1:20" s="2" customFormat="1" ht="15.75" customHeight="1">
      <c r="A38" s="16">
        <v>2575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Q38" s="29"/>
      <c r="T38" s="29"/>
    </row>
    <row r="39" spans="1:20" s="2" customFormat="1" ht="15.75" customHeight="1">
      <c r="A39" s="16">
        <v>2576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Q39" s="29"/>
      <c r="T39" s="29"/>
    </row>
    <row r="40" spans="1:20" s="2" customFormat="1" ht="15.75" customHeight="1">
      <c r="A40" s="16">
        <v>2577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Q40" s="29"/>
      <c r="T40" s="29"/>
    </row>
    <row r="41" spans="1:20" s="2" customFormat="1" ht="15.75" customHeight="1">
      <c r="A41" s="16">
        <v>2578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Q41" s="29"/>
      <c r="T41" s="29"/>
    </row>
    <row r="42" spans="1:20" s="2" customFormat="1" ht="15.75" customHeight="1">
      <c r="A42" s="16">
        <v>2579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Q42" s="29"/>
      <c r="T42" s="29"/>
    </row>
    <row r="43" spans="1:20" s="2" customFormat="1" ht="15.75" customHeight="1">
      <c r="A43" s="16">
        <v>2580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Q43" s="29"/>
      <c r="T43" s="29"/>
    </row>
    <row r="44" spans="1:20" s="2" customFormat="1" ht="15.75" customHeight="1">
      <c r="A44" s="16">
        <v>2581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Q44" s="29"/>
      <c r="T44" s="29"/>
    </row>
    <row r="45" spans="1:20" s="2" customFormat="1" ht="15.75" customHeight="1">
      <c r="A45" s="16">
        <v>2582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Q45" s="29"/>
      <c r="T45" s="29"/>
    </row>
    <row r="46" spans="1:20" s="2" customFormat="1" ht="15.75" customHeight="1">
      <c r="A46" s="16">
        <v>2583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Q46" s="29"/>
      <c r="T46" s="29"/>
    </row>
    <row r="47" spans="1:20" s="2" customFormat="1" ht="15.75" customHeight="1">
      <c r="A47" s="16">
        <v>2584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Q47" s="29"/>
      <c r="T47" s="29"/>
    </row>
    <row r="48" spans="1:20" s="2" customFormat="1" ht="15.75" customHeight="1">
      <c r="A48" s="16">
        <v>2585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Q48" s="29"/>
      <c r="T48" s="29"/>
    </row>
    <row r="49" spans="1:20" s="2" customFormat="1" ht="15.75" customHeight="1">
      <c r="A49" s="16">
        <v>2586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Q49" s="29"/>
      <c r="T49" s="29"/>
    </row>
    <row r="50" spans="1:20" s="2" customFormat="1" ht="15.75" customHeight="1">
      <c r="A50" s="16">
        <v>2587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Q50" s="29"/>
      <c r="T50" s="29"/>
    </row>
    <row r="51" spans="1:20" s="2" customFormat="1" ht="15.75" customHeight="1">
      <c r="A51" s="16">
        <v>2588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Q51" s="29"/>
      <c r="T51" s="29"/>
    </row>
    <row r="52" spans="1:20" s="2" customFormat="1" ht="15.75" customHeight="1">
      <c r="A52" s="16">
        <v>2589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Q52" s="29"/>
      <c r="T52" s="29"/>
    </row>
    <row r="53" spans="1:20" s="2" customFormat="1" ht="15.75" customHeight="1">
      <c r="A53" s="16">
        <v>2590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Q53" s="29"/>
      <c r="T53" s="29"/>
    </row>
    <row r="54" spans="1:15" s="2" customFormat="1" ht="15.75" customHeight="1">
      <c r="A54" s="20" t="s">
        <v>17</v>
      </c>
      <c r="B54" s="23">
        <f>MAX(B4:B23)</f>
        <v>167.2</v>
      </c>
      <c r="C54" s="23">
        <f aca="true" t="shared" si="1" ref="C54:O54">MAX(C4:C23)</f>
        <v>475.8</v>
      </c>
      <c r="D54" s="23">
        <f t="shared" si="1"/>
        <v>224.4</v>
      </c>
      <c r="E54" s="23">
        <f t="shared" si="1"/>
        <v>403.8</v>
      </c>
      <c r="F54" s="23">
        <f t="shared" si="1"/>
        <v>602.7</v>
      </c>
      <c r="G54" s="23">
        <f t="shared" si="1"/>
        <v>406.4</v>
      </c>
      <c r="H54" s="23">
        <f t="shared" si="1"/>
        <v>242.4</v>
      </c>
      <c r="I54" s="23">
        <f t="shared" si="1"/>
        <v>92.80000000000001</v>
      </c>
      <c r="J54" s="23">
        <f t="shared" si="1"/>
        <v>85.7</v>
      </c>
      <c r="K54" s="23">
        <f t="shared" si="1"/>
        <v>70.5</v>
      </c>
      <c r="L54" s="23">
        <f t="shared" si="1"/>
        <v>39.3</v>
      </c>
      <c r="M54" s="23">
        <f t="shared" si="1"/>
        <v>127.3</v>
      </c>
      <c r="N54" s="23">
        <f t="shared" si="1"/>
        <v>1658.9</v>
      </c>
      <c r="O54" s="53">
        <f t="shared" si="1"/>
        <v>143</v>
      </c>
    </row>
    <row r="55" spans="1:15" s="2" customFormat="1" ht="15.75" customHeight="1">
      <c r="A55" s="21" t="s">
        <v>18</v>
      </c>
      <c r="B55" s="24">
        <f>AVERAGE(B4:B23)</f>
        <v>95.83333333333334</v>
      </c>
      <c r="C55" s="24">
        <f aca="true" t="shared" si="2" ref="C55:O55">AVERAGE(C4:C23)</f>
        <v>213.65555555555557</v>
      </c>
      <c r="D55" s="24">
        <f t="shared" si="2"/>
        <v>131.8736842105263</v>
      </c>
      <c r="E55" s="24">
        <f t="shared" si="2"/>
        <v>229.38421052631574</v>
      </c>
      <c r="F55" s="24">
        <f t="shared" si="2"/>
        <v>279.94736842105266</v>
      </c>
      <c r="G55" s="24">
        <f t="shared" si="2"/>
        <v>260.678947368421</v>
      </c>
      <c r="H55" s="24">
        <f t="shared" si="2"/>
        <v>94.93157894736842</v>
      </c>
      <c r="I55" s="24">
        <f t="shared" si="2"/>
        <v>25.542105263157897</v>
      </c>
      <c r="J55" s="24">
        <f t="shared" si="2"/>
        <v>15.600000000000001</v>
      </c>
      <c r="K55" s="24">
        <f t="shared" si="2"/>
        <v>19.85263157894737</v>
      </c>
      <c r="L55" s="24">
        <f t="shared" si="2"/>
        <v>11.442105263157895</v>
      </c>
      <c r="M55" s="24">
        <f t="shared" si="2"/>
        <v>41.26842105263159</v>
      </c>
      <c r="N55" s="24">
        <f>SUM(B55:M55)</f>
        <v>1420.009941520468</v>
      </c>
      <c r="O55" s="59">
        <f t="shared" si="2"/>
        <v>117.94444444444444</v>
      </c>
    </row>
    <row r="56" spans="1:15" s="2" customFormat="1" ht="15.75" customHeight="1">
      <c r="A56" s="22" t="s">
        <v>19</v>
      </c>
      <c r="B56" s="25">
        <f>MIN(B4:B23)</f>
        <v>11</v>
      </c>
      <c r="C56" s="25">
        <f aca="true" t="shared" si="3" ref="C56:O56">MIN(C4:C23)</f>
        <v>69.5</v>
      </c>
      <c r="D56" s="25">
        <f t="shared" si="3"/>
        <v>40.89999999999999</v>
      </c>
      <c r="E56" s="25">
        <f t="shared" si="3"/>
        <v>78.5</v>
      </c>
      <c r="F56" s="25">
        <f t="shared" si="3"/>
        <v>122.9</v>
      </c>
      <c r="G56" s="25">
        <f t="shared" si="3"/>
        <v>127</v>
      </c>
      <c r="H56" s="25">
        <f t="shared" si="3"/>
        <v>13.2</v>
      </c>
      <c r="I56" s="25">
        <f t="shared" si="3"/>
        <v>0</v>
      </c>
      <c r="J56" s="25">
        <f t="shared" si="3"/>
        <v>0</v>
      </c>
      <c r="K56" s="25">
        <f t="shared" si="3"/>
        <v>0</v>
      </c>
      <c r="L56" s="25">
        <f t="shared" si="3"/>
        <v>0</v>
      </c>
      <c r="M56" s="25">
        <f t="shared" si="3"/>
        <v>0</v>
      </c>
      <c r="N56" s="25">
        <f t="shared" si="3"/>
        <v>1052.1999999999998</v>
      </c>
      <c r="O56" s="60">
        <f t="shared" si="3"/>
        <v>100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2" t="s">
        <v>22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1:14" ht="17.25" customHeight="1">
      <c r="A64" s="62" t="s">
        <v>23</v>
      </c>
      <c r="B64" s="61" t="s">
        <v>3</v>
      </c>
      <c r="C64" s="61" t="s">
        <v>4</v>
      </c>
      <c r="D64" s="61" t="s">
        <v>5</v>
      </c>
      <c r="E64" s="61" t="s">
        <v>6</v>
      </c>
      <c r="F64" s="61" t="s">
        <v>7</v>
      </c>
      <c r="G64" s="61" t="s">
        <v>8</v>
      </c>
      <c r="H64" s="61" t="s">
        <v>9</v>
      </c>
      <c r="I64" s="61" t="s">
        <v>10</v>
      </c>
      <c r="J64" s="61" t="s">
        <v>11</v>
      </c>
      <c r="K64" s="61" t="s">
        <v>12</v>
      </c>
      <c r="L64" s="61" t="s">
        <v>13</v>
      </c>
      <c r="M64" s="61" t="s">
        <v>14</v>
      </c>
      <c r="N64" s="61" t="s">
        <v>15</v>
      </c>
    </row>
    <row r="65" spans="1:14" ht="17.25" customHeight="1">
      <c r="A65" s="65">
        <v>2559</v>
      </c>
      <c r="B65" s="66">
        <v>6</v>
      </c>
      <c r="C65" s="66">
        <v>16</v>
      </c>
      <c r="D65" s="66">
        <v>14</v>
      </c>
      <c r="E65" s="66">
        <v>20</v>
      </c>
      <c r="F65" s="66">
        <v>23</v>
      </c>
      <c r="G65" s="66">
        <v>15</v>
      </c>
      <c r="H65" s="66">
        <v>15</v>
      </c>
      <c r="I65" s="66">
        <v>5</v>
      </c>
      <c r="J65" s="66">
        <v>1</v>
      </c>
      <c r="K65" s="66">
        <v>6</v>
      </c>
      <c r="L65" s="66">
        <v>0</v>
      </c>
      <c r="M65" s="66">
        <v>4</v>
      </c>
      <c r="N65" s="66">
        <f>SUM(B65:M65)</f>
        <v>125</v>
      </c>
    </row>
    <row r="66" spans="1:14" ht="17.25" customHeight="1">
      <c r="A66" s="65">
        <v>2560</v>
      </c>
      <c r="B66" s="66">
        <v>13</v>
      </c>
      <c r="C66" s="66">
        <v>14</v>
      </c>
      <c r="D66" s="66">
        <v>17</v>
      </c>
      <c r="E66" s="66">
        <v>25</v>
      </c>
      <c r="F66" s="66">
        <v>19</v>
      </c>
      <c r="G66" s="66">
        <v>19</v>
      </c>
      <c r="H66" s="66">
        <v>17</v>
      </c>
      <c r="I66" s="66">
        <v>2</v>
      </c>
      <c r="J66" s="66">
        <v>5</v>
      </c>
      <c r="K66" s="66">
        <v>6</v>
      </c>
      <c r="L66" s="66">
        <v>2</v>
      </c>
      <c r="M66" s="66">
        <v>4</v>
      </c>
      <c r="N66" s="66">
        <f>SUM(B66:M66)</f>
        <v>143</v>
      </c>
    </row>
    <row r="67" spans="1:14" ht="17.25" customHeight="1">
      <c r="A67" s="63">
        <v>2561</v>
      </c>
      <c r="B67" s="63">
        <v>11</v>
      </c>
      <c r="C67" s="63">
        <v>18</v>
      </c>
      <c r="D67" s="68">
        <v>18</v>
      </c>
      <c r="E67" s="68">
        <v>18</v>
      </c>
      <c r="F67" s="68">
        <v>19</v>
      </c>
      <c r="G67" s="68">
        <v>15</v>
      </c>
      <c r="H67" s="68">
        <v>9</v>
      </c>
      <c r="I67" s="68">
        <v>3</v>
      </c>
      <c r="J67" s="68">
        <v>4</v>
      </c>
      <c r="K67" s="68">
        <v>3</v>
      </c>
      <c r="L67" s="68">
        <v>1</v>
      </c>
      <c r="M67" s="68">
        <v>1</v>
      </c>
      <c r="N67" s="64">
        <f>SUM(B67:M67)</f>
        <v>120</v>
      </c>
    </row>
    <row r="68" spans="1:14" ht="21">
      <c r="A68" s="65"/>
      <c r="B68" s="65"/>
      <c r="C68" s="65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6"/>
    </row>
  </sheetData>
  <sheetProtection/>
  <mergeCells count="3">
    <mergeCell ref="A2:O2"/>
    <mergeCell ref="P3:R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59"/>
  <sheetViews>
    <sheetView tabSelected="1" zoomScalePageLayoutView="0" workbookViewId="0" topLeftCell="A22">
      <selection activeCell="U47" sqref="T47:U4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.75">
      <c r="A17" s="30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3" t="s">
        <v>25</v>
      </c>
      <c r="S17" s="73"/>
    </row>
    <row r="18" spans="1:18" ht="12" customHeight="1">
      <c r="A18" s="33">
        <v>2541</v>
      </c>
      <c r="B18" s="41">
        <v>77.8</v>
      </c>
      <c r="C18" s="41">
        <v>307.2</v>
      </c>
      <c r="D18" s="41">
        <v>165.3</v>
      </c>
      <c r="E18" s="41">
        <v>155.3</v>
      </c>
      <c r="F18" s="41">
        <v>384</v>
      </c>
      <c r="G18" s="41">
        <v>230.9</v>
      </c>
      <c r="H18" s="41">
        <v>37.8</v>
      </c>
      <c r="I18" s="41">
        <v>21.5</v>
      </c>
      <c r="J18" s="41">
        <v>0</v>
      </c>
      <c r="K18" s="41">
        <v>0.5</v>
      </c>
      <c r="L18" s="41">
        <v>39.3</v>
      </c>
      <c r="M18" s="41">
        <v>42</v>
      </c>
      <c r="N18" s="41">
        <v>1461.6</v>
      </c>
      <c r="O18" s="34">
        <v>100</v>
      </c>
      <c r="R18" s="40">
        <f aca="true" t="shared" si="0" ref="R18:R37">$N$58</f>
        <v>1420.009941520468</v>
      </c>
    </row>
    <row r="19" spans="1:18" ht="12" customHeight="1">
      <c r="A19" s="33">
        <v>2542</v>
      </c>
      <c r="B19" s="41">
        <v>104.1</v>
      </c>
      <c r="C19" s="41">
        <v>133.2</v>
      </c>
      <c r="D19" s="41">
        <v>190.3</v>
      </c>
      <c r="E19" s="41">
        <v>78.5</v>
      </c>
      <c r="F19" s="41">
        <v>242.8</v>
      </c>
      <c r="G19" s="41">
        <v>310.5</v>
      </c>
      <c r="H19" s="41">
        <v>72.4</v>
      </c>
      <c r="I19" s="41">
        <v>9.1</v>
      </c>
      <c r="J19" s="41">
        <v>14.7</v>
      </c>
      <c r="K19" s="41">
        <v>0</v>
      </c>
      <c r="L19" s="41">
        <v>38.1</v>
      </c>
      <c r="M19" s="41">
        <v>25.1</v>
      </c>
      <c r="N19" s="41">
        <v>1218.8</v>
      </c>
      <c r="O19" s="34">
        <v>116</v>
      </c>
      <c r="R19" s="40">
        <f t="shared" si="0"/>
        <v>1420.009941520468</v>
      </c>
    </row>
    <row r="20" spans="1:18" ht="12" customHeight="1">
      <c r="A20" s="33">
        <v>2543</v>
      </c>
      <c r="B20" s="41">
        <v>84.8</v>
      </c>
      <c r="C20" s="41">
        <v>170.4</v>
      </c>
      <c r="D20" s="41">
        <v>104.6</v>
      </c>
      <c r="E20" s="41">
        <v>231.2</v>
      </c>
      <c r="F20" s="41">
        <v>219.1</v>
      </c>
      <c r="G20" s="41">
        <v>165.9</v>
      </c>
      <c r="H20" s="41">
        <v>133.8</v>
      </c>
      <c r="I20" s="41">
        <v>1.1</v>
      </c>
      <c r="J20" s="41">
        <v>1.4</v>
      </c>
      <c r="K20" s="41">
        <v>14</v>
      </c>
      <c r="L20" s="41">
        <v>0</v>
      </c>
      <c r="M20" s="41">
        <v>127.3</v>
      </c>
      <c r="N20" s="41">
        <v>1253.6</v>
      </c>
      <c r="O20" s="34">
        <v>123</v>
      </c>
      <c r="R20" s="40">
        <f t="shared" si="0"/>
        <v>1420.009941520468</v>
      </c>
    </row>
    <row r="21" spans="1:18" ht="12" customHeight="1">
      <c r="A21" s="33">
        <v>2544</v>
      </c>
      <c r="B21" s="41">
        <v>116.9</v>
      </c>
      <c r="C21" s="41">
        <v>229.3</v>
      </c>
      <c r="D21" s="41">
        <v>170.7</v>
      </c>
      <c r="E21" s="41">
        <v>279.8</v>
      </c>
      <c r="F21" s="41">
        <v>287.4</v>
      </c>
      <c r="G21" s="41">
        <v>241.1</v>
      </c>
      <c r="H21" s="41">
        <v>242.4</v>
      </c>
      <c r="I21" s="41">
        <v>31.2</v>
      </c>
      <c r="J21" s="41">
        <v>13.2</v>
      </c>
      <c r="K21" s="41">
        <v>10</v>
      </c>
      <c r="L21" s="41">
        <v>4.5</v>
      </c>
      <c r="M21" s="41">
        <v>12</v>
      </c>
      <c r="N21" s="41">
        <v>1638.5</v>
      </c>
      <c r="O21" s="34">
        <v>133</v>
      </c>
      <c r="R21" s="40">
        <f t="shared" si="0"/>
        <v>1420.009941520468</v>
      </c>
    </row>
    <row r="22" spans="1:18" ht="12" customHeight="1">
      <c r="A22" s="33">
        <v>2545</v>
      </c>
      <c r="B22" s="41">
        <v>95.6</v>
      </c>
      <c r="C22" s="41">
        <v>475.8</v>
      </c>
      <c r="D22" s="41">
        <v>67.5</v>
      </c>
      <c r="E22" s="41">
        <v>247.9</v>
      </c>
      <c r="F22" s="41">
        <v>228.3</v>
      </c>
      <c r="G22" s="41">
        <v>266.7</v>
      </c>
      <c r="H22" s="41">
        <v>30.3</v>
      </c>
      <c r="I22" s="41">
        <v>70.4</v>
      </c>
      <c r="J22" s="41">
        <v>85.7</v>
      </c>
      <c r="K22" s="41">
        <v>7.5</v>
      </c>
      <c r="L22" s="41">
        <v>1.8</v>
      </c>
      <c r="M22" s="41">
        <v>59.7</v>
      </c>
      <c r="N22" s="41">
        <v>1637.2</v>
      </c>
      <c r="O22" s="34">
        <v>136</v>
      </c>
      <c r="R22" s="40">
        <f t="shared" si="0"/>
        <v>1420.009941520468</v>
      </c>
    </row>
    <row r="23" spans="1:18" ht="12" customHeight="1">
      <c r="A23" s="33">
        <v>2546</v>
      </c>
      <c r="B23" s="41">
        <v>57.1</v>
      </c>
      <c r="C23" s="41">
        <v>124.9</v>
      </c>
      <c r="D23" s="41">
        <v>155.8</v>
      </c>
      <c r="E23" s="41">
        <v>301.1</v>
      </c>
      <c r="F23" s="41">
        <v>240</v>
      </c>
      <c r="G23" s="41">
        <v>292.7</v>
      </c>
      <c r="H23" s="41">
        <v>34.1</v>
      </c>
      <c r="I23" s="41">
        <v>0</v>
      </c>
      <c r="J23" s="41">
        <v>0</v>
      </c>
      <c r="K23" s="41">
        <v>34.9</v>
      </c>
      <c r="L23" s="41">
        <v>0</v>
      </c>
      <c r="M23" s="41">
        <v>0.3</v>
      </c>
      <c r="N23" s="41">
        <v>1240.9</v>
      </c>
      <c r="O23" s="34">
        <v>105</v>
      </c>
      <c r="R23" s="40">
        <f t="shared" si="0"/>
        <v>1420.009941520468</v>
      </c>
    </row>
    <row r="24" spans="1:18" ht="12" customHeight="1">
      <c r="A24" s="33">
        <v>2547</v>
      </c>
      <c r="B24" s="41">
        <v>105.7</v>
      </c>
      <c r="C24" s="41">
        <v>436.7</v>
      </c>
      <c r="D24" s="41">
        <v>139.3</v>
      </c>
      <c r="E24" s="41">
        <v>183.7</v>
      </c>
      <c r="F24" s="41">
        <v>233.6</v>
      </c>
      <c r="G24" s="41">
        <v>406.4</v>
      </c>
      <c r="H24" s="41">
        <v>13.2</v>
      </c>
      <c r="I24" s="41">
        <v>41.8</v>
      </c>
      <c r="J24" s="41">
        <v>0</v>
      </c>
      <c r="K24" s="41">
        <v>0</v>
      </c>
      <c r="L24" s="41">
        <v>3.2</v>
      </c>
      <c r="M24" s="41">
        <v>29.3</v>
      </c>
      <c r="N24" s="41">
        <v>1592.9</v>
      </c>
      <c r="O24" s="34">
        <v>131</v>
      </c>
      <c r="R24" s="40">
        <f t="shared" si="0"/>
        <v>1420.009941520468</v>
      </c>
    </row>
    <row r="25" spans="1:18" ht="12" customHeight="1">
      <c r="A25" s="33">
        <v>2548</v>
      </c>
      <c r="B25" s="41">
        <v>31.2</v>
      </c>
      <c r="C25" s="41">
        <v>182.8</v>
      </c>
      <c r="D25" s="41">
        <v>193.8</v>
      </c>
      <c r="E25" s="41">
        <v>325.9</v>
      </c>
      <c r="F25" s="41">
        <v>380.1</v>
      </c>
      <c r="G25" s="41">
        <v>348.3</v>
      </c>
      <c r="H25" s="41">
        <v>100.1</v>
      </c>
      <c r="I25" s="41">
        <v>17.2</v>
      </c>
      <c r="J25" s="41">
        <v>0.4</v>
      </c>
      <c r="K25" s="41">
        <v>0</v>
      </c>
      <c r="L25" s="41">
        <v>29.7</v>
      </c>
      <c r="M25" s="41">
        <v>49.4</v>
      </c>
      <c r="N25" s="41">
        <v>1658.9</v>
      </c>
      <c r="O25" s="34">
        <v>124</v>
      </c>
      <c r="R25" s="40">
        <f t="shared" si="0"/>
        <v>1420.009941520468</v>
      </c>
    </row>
    <row r="26" spans="1:18" ht="12" customHeight="1">
      <c r="A26" s="33">
        <v>2549</v>
      </c>
      <c r="B26" s="41">
        <v>120.9</v>
      </c>
      <c r="C26" s="41">
        <v>128.7</v>
      </c>
      <c r="D26" s="41">
        <v>99.6</v>
      </c>
      <c r="E26" s="41">
        <v>211.1</v>
      </c>
      <c r="F26" s="41">
        <v>502.2</v>
      </c>
      <c r="G26" s="41">
        <v>350.6</v>
      </c>
      <c r="H26" s="41">
        <v>92.6</v>
      </c>
      <c r="I26" s="41">
        <v>0</v>
      </c>
      <c r="J26" s="41">
        <v>0</v>
      </c>
      <c r="K26" s="41">
        <v>0</v>
      </c>
      <c r="L26" s="41">
        <v>0</v>
      </c>
      <c r="M26" s="41">
        <v>24.3</v>
      </c>
      <c r="N26" s="41">
        <v>1530</v>
      </c>
      <c r="O26" s="34">
        <v>105</v>
      </c>
      <c r="R26" s="40">
        <f t="shared" si="0"/>
        <v>1420.009941520468</v>
      </c>
    </row>
    <row r="27" spans="1:18" ht="12" customHeight="1">
      <c r="A27" s="33">
        <v>2550</v>
      </c>
      <c r="B27" s="41">
        <v>140.5</v>
      </c>
      <c r="C27" s="41">
        <v>204.8</v>
      </c>
      <c r="D27" s="41">
        <v>117.1</v>
      </c>
      <c r="E27" s="41">
        <v>129.2</v>
      </c>
      <c r="F27" s="41">
        <v>122.9</v>
      </c>
      <c r="G27" s="41">
        <v>231.1</v>
      </c>
      <c r="H27" s="41">
        <v>127</v>
      </c>
      <c r="I27" s="41">
        <v>17.8</v>
      </c>
      <c r="J27" s="41">
        <v>0</v>
      </c>
      <c r="K27" s="41">
        <v>33.2</v>
      </c>
      <c r="L27" s="41">
        <v>27</v>
      </c>
      <c r="M27" s="41">
        <v>48.9</v>
      </c>
      <c r="N27" s="41">
        <v>1199.5</v>
      </c>
      <c r="O27" s="34">
        <v>123</v>
      </c>
      <c r="R27" s="40">
        <f t="shared" si="0"/>
        <v>1420.009941520468</v>
      </c>
    </row>
    <row r="28" spans="1:18" ht="12" customHeight="1">
      <c r="A28" s="33">
        <v>2551</v>
      </c>
      <c r="B28" s="41">
        <v>80.3</v>
      </c>
      <c r="C28" s="41">
        <v>70.1</v>
      </c>
      <c r="D28" s="41">
        <v>224.4</v>
      </c>
      <c r="E28" s="41">
        <v>387.2</v>
      </c>
      <c r="F28" s="41">
        <v>331</v>
      </c>
      <c r="G28" s="41">
        <v>277.6</v>
      </c>
      <c r="H28" s="41">
        <v>120.4</v>
      </c>
      <c r="I28" s="41">
        <v>2.4</v>
      </c>
      <c r="J28" s="41">
        <v>10.5</v>
      </c>
      <c r="K28" s="41">
        <v>0</v>
      </c>
      <c r="L28" s="41">
        <v>1.5</v>
      </c>
      <c r="M28" s="41">
        <v>26.8</v>
      </c>
      <c r="N28" s="41">
        <v>1532.2</v>
      </c>
      <c r="O28" s="34">
        <v>112</v>
      </c>
      <c r="R28" s="40">
        <f t="shared" si="0"/>
        <v>1420.009941520468</v>
      </c>
    </row>
    <row r="29" spans="1:18" ht="12" customHeight="1">
      <c r="A29" s="34">
        <v>2552</v>
      </c>
      <c r="B29" s="43" t="s">
        <v>21</v>
      </c>
      <c r="C29" s="43" t="s">
        <v>21</v>
      </c>
      <c r="D29" s="43" t="s">
        <v>21</v>
      </c>
      <c r="E29" s="43" t="s">
        <v>21</v>
      </c>
      <c r="F29" s="43" t="s">
        <v>21</v>
      </c>
      <c r="G29" s="43" t="s">
        <v>21</v>
      </c>
      <c r="H29" s="43" t="s">
        <v>21</v>
      </c>
      <c r="I29" s="43" t="s">
        <v>21</v>
      </c>
      <c r="J29" s="43" t="s">
        <v>21</v>
      </c>
      <c r="K29" s="43" t="s">
        <v>21</v>
      </c>
      <c r="L29" s="43" t="s">
        <v>21</v>
      </c>
      <c r="M29" s="43" t="s">
        <v>21</v>
      </c>
      <c r="N29" s="43" t="s">
        <v>21</v>
      </c>
      <c r="O29" s="34" t="s">
        <v>21</v>
      </c>
      <c r="R29" s="40">
        <f t="shared" si="0"/>
        <v>1420.009941520468</v>
      </c>
    </row>
    <row r="30" spans="1:18" ht="12" customHeight="1">
      <c r="A30" s="33">
        <v>2553</v>
      </c>
      <c r="B30" s="41" t="s">
        <v>21</v>
      </c>
      <c r="C30" s="41" t="s">
        <v>21</v>
      </c>
      <c r="D30" s="41">
        <v>55.6</v>
      </c>
      <c r="E30" s="41">
        <v>163.4</v>
      </c>
      <c r="F30" s="41">
        <v>602.7</v>
      </c>
      <c r="G30" s="41">
        <v>361.8</v>
      </c>
      <c r="H30" s="41">
        <v>109.1</v>
      </c>
      <c r="I30" s="41">
        <v>0</v>
      </c>
      <c r="J30" s="41">
        <v>0.3</v>
      </c>
      <c r="K30" s="41">
        <v>8.5</v>
      </c>
      <c r="L30" s="41">
        <v>27.4</v>
      </c>
      <c r="M30" s="41">
        <v>65.9</v>
      </c>
      <c r="N30" s="41">
        <v>1394.7</v>
      </c>
      <c r="O30" s="34" t="s">
        <v>21</v>
      </c>
      <c r="R30" s="40">
        <f t="shared" si="0"/>
        <v>1420.009941520468</v>
      </c>
    </row>
    <row r="31" spans="1:18" ht="12" customHeight="1">
      <c r="A31" s="33">
        <v>2554</v>
      </c>
      <c r="B31" s="41">
        <v>47.099999999999994</v>
      </c>
      <c r="C31" s="41">
        <v>281.1</v>
      </c>
      <c r="D31" s="41">
        <v>206.59999999999997</v>
      </c>
      <c r="E31" s="41">
        <v>187.6</v>
      </c>
      <c r="F31" s="41">
        <v>279.3</v>
      </c>
      <c r="G31" s="41">
        <v>307.3</v>
      </c>
      <c r="H31" s="41">
        <v>74.6</v>
      </c>
      <c r="I31" s="41">
        <v>13.100000000000001</v>
      </c>
      <c r="J31" s="41">
        <v>0</v>
      </c>
      <c r="K31" s="41">
        <v>4.6</v>
      </c>
      <c r="L31" s="41">
        <v>0</v>
      </c>
      <c r="M31" s="41">
        <v>42</v>
      </c>
      <c r="N31" s="41">
        <v>1443.2999999999997</v>
      </c>
      <c r="O31" s="34">
        <v>121</v>
      </c>
      <c r="R31" s="40">
        <f t="shared" si="0"/>
        <v>1420.009941520468</v>
      </c>
    </row>
    <row r="32" spans="1:18" ht="12" customHeight="1">
      <c r="A32" s="33">
        <v>2555</v>
      </c>
      <c r="B32" s="41">
        <v>104.2</v>
      </c>
      <c r="C32" s="41">
        <v>290.5</v>
      </c>
      <c r="D32" s="41">
        <v>58.1</v>
      </c>
      <c r="E32" s="41">
        <v>266.2</v>
      </c>
      <c r="F32" s="41">
        <v>181.6</v>
      </c>
      <c r="G32" s="41">
        <v>266.1</v>
      </c>
      <c r="H32" s="41">
        <v>42.400000000000006</v>
      </c>
      <c r="I32" s="41">
        <v>92.80000000000001</v>
      </c>
      <c r="J32" s="41">
        <v>43.9</v>
      </c>
      <c r="K32" s="41">
        <v>70.5</v>
      </c>
      <c r="L32" s="41">
        <v>10.7</v>
      </c>
      <c r="M32" s="41">
        <v>68.19999999999999</v>
      </c>
      <c r="N32" s="41">
        <v>1495.2000000000003</v>
      </c>
      <c r="O32" s="34">
        <v>115</v>
      </c>
      <c r="R32" s="40">
        <f t="shared" si="0"/>
        <v>1420.009941520468</v>
      </c>
    </row>
    <row r="33" spans="1:18" ht="12" customHeight="1">
      <c r="A33" s="33">
        <v>2556</v>
      </c>
      <c r="B33" s="41">
        <v>11</v>
      </c>
      <c r="C33" s="41">
        <v>220.90000000000003</v>
      </c>
      <c r="D33" s="41">
        <v>40.89999999999999</v>
      </c>
      <c r="E33" s="41">
        <v>220.8</v>
      </c>
      <c r="F33" s="41">
        <v>180.29999999999998</v>
      </c>
      <c r="G33" s="41">
        <v>207.19999999999993</v>
      </c>
      <c r="H33" s="41">
        <v>117.8</v>
      </c>
      <c r="I33" s="41">
        <v>13.6</v>
      </c>
      <c r="J33" s="41">
        <v>39.7</v>
      </c>
      <c r="K33" s="41">
        <v>0</v>
      </c>
      <c r="L33" s="41">
        <v>0</v>
      </c>
      <c r="M33" s="41">
        <v>0</v>
      </c>
      <c r="N33" s="41">
        <v>1052.1999999999998</v>
      </c>
      <c r="O33" s="34">
        <v>105</v>
      </c>
      <c r="R33" s="40">
        <f t="shared" si="0"/>
        <v>1420.009941520468</v>
      </c>
    </row>
    <row r="34" spans="1:18" ht="12" customHeight="1">
      <c r="A34" s="33">
        <v>2557</v>
      </c>
      <c r="B34" s="41">
        <v>159.90000000000003</v>
      </c>
      <c r="C34" s="41">
        <v>127.89999999999999</v>
      </c>
      <c r="D34" s="41">
        <v>97.40000000000002</v>
      </c>
      <c r="E34" s="41">
        <v>297.80000000000007</v>
      </c>
      <c r="F34" s="41">
        <v>239.50000000000003</v>
      </c>
      <c r="G34" s="41">
        <v>220.79999999999998</v>
      </c>
      <c r="H34" s="41">
        <v>49.1</v>
      </c>
      <c r="I34" s="41">
        <v>52.2</v>
      </c>
      <c r="J34" s="41">
        <v>0</v>
      </c>
      <c r="K34" s="41">
        <v>67.3</v>
      </c>
      <c r="L34" s="41">
        <v>0</v>
      </c>
      <c r="M34" s="41">
        <v>58.099999999999994</v>
      </c>
      <c r="N34" s="41">
        <v>1370</v>
      </c>
      <c r="O34" s="34">
        <v>101</v>
      </c>
      <c r="R34" s="40">
        <f t="shared" si="0"/>
        <v>1420.009941520468</v>
      </c>
    </row>
    <row r="35" spans="1:18" ht="12" customHeight="1">
      <c r="A35" s="33">
        <v>2558</v>
      </c>
      <c r="B35" s="41">
        <v>167.2</v>
      </c>
      <c r="C35" s="41">
        <v>69.5</v>
      </c>
      <c r="D35" s="41">
        <v>130.9</v>
      </c>
      <c r="E35" s="41">
        <v>137.1</v>
      </c>
      <c r="F35" s="41">
        <v>213</v>
      </c>
      <c r="G35" s="41">
        <v>149</v>
      </c>
      <c r="H35" s="41">
        <v>105.4</v>
      </c>
      <c r="I35" s="41">
        <v>28.9</v>
      </c>
      <c r="J35" s="41">
        <v>43.3</v>
      </c>
      <c r="K35" s="41">
        <v>50.1</v>
      </c>
      <c r="L35" s="41">
        <v>6.2</v>
      </c>
      <c r="M35" s="41">
        <v>6.7</v>
      </c>
      <c r="N35" s="41">
        <f>SUM(B35:M35)</f>
        <v>1107.3</v>
      </c>
      <c r="O35" s="34">
        <f>ตารางปริมาณน้ำฝนรายปี!O21</f>
        <v>105</v>
      </c>
      <c r="R35" s="40">
        <f t="shared" si="0"/>
        <v>1420.009941520468</v>
      </c>
    </row>
    <row r="36" spans="1:18" ht="12" customHeight="1">
      <c r="A36" s="33">
        <v>2559</v>
      </c>
      <c r="B36" s="41">
        <v>62.8</v>
      </c>
      <c r="C36" s="41">
        <v>141.8</v>
      </c>
      <c r="D36" s="41">
        <v>185.9</v>
      </c>
      <c r="E36" s="41">
        <v>150.7</v>
      </c>
      <c r="F36" s="41">
        <v>246.4</v>
      </c>
      <c r="G36" s="41">
        <v>191.9</v>
      </c>
      <c r="H36" s="41">
        <v>142.9</v>
      </c>
      <c r="I36" s="41">
        <v>63.5</v>
      </c>
      <c r="J36" s="41">
        <v>1.2</v>
      </c>
      <c r="K36" s="41">
        <v>67.1</v>
      </c>
      <c r="L36" s="41">
        <v>0</v>
      </c>
      <c r="M36" s="41">
        <v>5.2</v>
      </c>
      <c r="N36" s="41">
        <f>SUM(B36:M36)</f>
        <v>1259.4</v>
      </c>
      <c r="O36" s="34">
        <f>ตารางปริมาณน้ำฝนรายปี!O22</f>
        <v>125</v>
      </c>
      <c r="R36" s="40">
        <f t="shared" si="0"/>
        <v>1420.009941520468</v>
      </c>
    </row>
    <row r="37" spans="1:18" ht="12" customHeight="1">
      <c r="A37" s="33">
        <v>2560</v>
      </c>
      <c r="B37" s="41">
        <v>157.9</v>
      </c>
      <c r="C37" s="41">
        <v>250.2</v>
      </c>
      <c r="D37" s="41">
        <v>101.8</v>
      </c>
      <c r="E37" s="41">
        <v>403.8</v>
      </c>
      <c r="F37" s="41">
        <v>204.8</v>
      </c>
      <c r="G37" s="41">
        <v>127</v>
      </c>
      <c r="H37" s="41">
        <v>158.3</v>
      </c>
      <c r="I37" s="41">
        <v>8.7</v>
      </c>
      <c r="J37" s="41">
        <v>42.1</v>
      </c>
      <c r="K37" s="41">
        <v>9</v>
      </c>
      <c r="L37" s="41">
        <v>28</v>
      </c>
      <c r="M37" s="41">
        <v>92.9</v>
      </c>
      <c r="N37" s="41">
        <f>SUM(B37:M37)</f>
        <v>1584.5</v>
      </c>
      <c r="O37" s="34">
        <f>ตารางปริมาณน้ำฝนรายปี!O23</f>
        <v>143</v>
      </c>
      <c r="R37" s="40">
        <f t="shared" si="0"/>
        <v>1420.009941520468</v>
      </c>
    </row>
    <row r="38" spans="1:18" ht="12" customHeight="1">
      <c r="A38" s="50">
        <v>2561</v>
      </c>
      <c r="B38" s="51">
        <v>124.9</v>
      </c>
      <c r="C38" s="51">
        <v>179.3</v>
      </c>
      <c r="D38" s="51">
        <v>106.3</v>
      </c>
      <c r="E38" s="51">
        <v>172.3</v>
      </c>
      <c r="F38" s="51">
        <v>345.5</v>
      </c>
      <c r="G38" s="51">
        <v>286.1</v>
      </c>
      <c r="H38" s="51">
        <v>81.1</v>
      </c>
      <c r="I38" s="51">
        <v>35.6</v>
      </c>
      <c r="J38" s="51">
        <v>15.7</v>
      </c>
      <c r="K38" s="51">
        <v>29.8</v>
      </c>
      <c r="L38" s="51">
        <v>0.3</v>
      </c>
      <c r="M38" s="51">
        <v>6.2</v>
      </c>
      <c r="N38" s="51">
        <f>SUM(B38:M38)</f>
        <v>1383.1</v>
      </c>
      <c r="O38" s="52">
        <f>ตารางปริมาณน้ำฝนรายปี!O24</f>
        <v>120</v>
      </c>
      <c r="R38" s="40"/>
    </row>
    <row r="39" spans="1:18" ht="12" customHeight="1">
      <c r="A39" s="33">
        <v>2562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4"/>
      <c r="R39" s="40"/>
    </row>
    <row r="40" spans="1:18" ht="12" customHeight="1">
      <c r="A40" s="33">
        <v>2563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4"/>
      <c r="R40" s="40"/>
    </row>
    <row r="41" spans="1:18" ht="12" customHeight="1">
      <c r="A41" s="33">
        <v>2564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4"/>
      <c r="R41" s="40"/>
    </row>
    <row r="42" spans="1:18" ht="12" customHeight="1">
      <c r="A42" s="33">
        <v>2565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4"/>
      <c r="R42" s="40"/>
    </row>
    <row r="43" spans="1:18" ht="12" customHeight="1">
      <c r="A43" s="33">
        <v>2566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4"/>
      <c r="R43" s="40"/>
    </row>
    <row r="44" spans="1:18" ht="12" customHeight="1">
      <c r="A44" s="33">
        <v>2567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4"/>
      <c r="R44" s="40"/>
    </row>
    <row r="45" spans="1:18" ht="12" customHeight="1">
      <c r="A45" s="33">
        <v>2568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5"/>
      <c r="R45" s="40"/>
    </row>
    <row r="46" spans="1:18" ht="12" customHeight="1">
      <c r="A46" s="33">
        <v>2569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5"/>
      <c r="R46" s="40"/>
    </row>
    <row r="47" spans="1:18" ht="12" customHeight="1">
      <c r="A47" s="33">
        <v>2570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5"/>
      <c r="R47" s="40"/>
    </row>
    <row r="48" spans="1:18" ht="12" customHeight="1">
      <c r="A48" s="33">
        <v>2571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5"/>
      <c r="R48" s="40"/>
    </row>
    <row r="49" spans="1:18" ht="12" customHeight="1">
      <c r="A49" s="33">
        <v>2572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5"/>
      <c r="R49" s="40"/>
    </row>
    <row r="50" spans="1:18" ht="12" customHeight="1">
      <c r="A50" s="33">
        <v>2573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5"/>
      <c r="R50" s="40"/>
    </row>
    <row r="51" spans="1:18" ht="12" customHeight="1">
      <c r="A51" s="33">
        <v>2574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5"/>
      <c r="R51" s="40"/>
    </row>
    <row r="52" spans="1:18" ht="12" customHeight="1">
      <c r="A52" s="33">
        <v>2575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5"/>
      <c r="R52" s="40"/>
    </row>
    <row r="53" spans="1:18" ht="12" customHeight="1">
      <c r="A53" s="33">
        <v>2576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5"/>
      <c r="R53" s="40"/>
    </row>
    <row r="54" spans="1:18" ht="12" customHeight="1">
      <c r="A54" s="33">
        <v>2577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5"/>
      <c r="R54" s="40"/>
    </row>
    <row r="55" spans="1:18" ht="12" customHeight="1">
      <c r="A55" s="33">
        <v>2578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5"/>
      <c r="R55" s="40"/>
    </row>
    <row r="56" spans="1:18" ht="12" customHeight="1">
      <c r="A56" s="33">
        <v>2579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5"/>
      <c r="R56" s="40"/>
    </row>
    <row r="57" spans="1:15" ht="15" customHeight="1">
      <c r="A57" s="36" t="s">
        <v>17</v>
      </c>
      <c r="B57" s="37">
        <v>167.2</v>
      </c>
      <c r="C57" s="37">
        <v>475.8</v>
      </c>
      <c r="D57" s="37">
        <v>224.4</v>
      </c>
      <c r="E57" s="37">
        <v>403.8</v>
      </c>
      <c r="F57" s="37">
        <v>602.7</v>
      </c>
      <c r="G57" s="37">
        <v>406.4</v>
      </c>
      <c r="H57" s="37">
        <v>242.4</v>
      </c>
      <c r="I57" s="37">
        <v>92.8</v>
      </c>
      <c r="J57" s="37">
        <v>85.7</v>
      </c>
      <c r="K57" s="37">
        <v>70.5</v>
      </c>
      <c r="L57" s="37">
        <v>39.3</v>
      </c>
      <c r="M57" s="37">
        <v>127.3</v>
      </c>
      <c r="N57" s="37">
        <v>1658.9</v>
      </c>
      <c r="O57" s="54">
        <v>143</v>
      </c>
    </row>
    <row r="58" spans="1:15" ht="15" customHeight="1">
      <c r="A58" s="36" t="s">
        <v>18</v>
      </c>
      <c r="B58" s="37">
        <v>95.83333333333334</v>
      </c>
      <c r="C58" s="37">
        <v>213.65555555555557</v>
      </c>
      <c r="D58" s="37">
        <v>131.8736842105263</v>
      </c>
      <c r="E58" s="37">
        <v>229.38421052631574</v>
      </c>
      <c r="F58" s="37">
        <v>279.94736842105266</v>
      </c>
      <c r="G58" s="37">
        <v>260.678947368421</v>
      </c>
      <c r="H58" s="37">
        <v>94.93157894736842</v>
      </c>
      <c r="I58" s="37">
        <v>25.542105263157897</v>
      </c>
      <c r="J58" s="37">
        <v>15.6</v>
      </c>
      <c r="K58" s="37">
        <v>19.85263157894737</v>
      </c>
      <c r="L58" s="37">
        <v>11.442105263157895</v>
      </c>
      <c r="M58" s="37">
        <v>41.26842105263159</v>
      </c>
      <c r="N58" s="37">
        <v>1420.009941520468</v>
      </c>
      <c r="O58" s="54">
        <v>117.94444444444444</v>
      </c>
    </row>
    <row r="59" spans="1:15" ht="15" customHeight="1">
      <c r="A59" s="38" t="s">
        <v>19</v>
      </c>
      <c r="B59" s="39">
        <v>11</v>
      </c>
      <c r="C59" s="39">
        <v>69.5</v>
      </c>
      <c r="D59" s="39">
        <v>40.9</v>
      </c>
      <c r="E59" s="39">
        <v>78.5</v>
      </c>
      <c r="F59" s="39">
        <v>122.9</v>
      </c>
      <c r="G59" s="39">
        <v>127</v>
      </c>
      <c r="H59" s="39">
        <v>13.2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1052.2</v>
      </c>
      <c r="O59" s="55">
        <v>100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2008-07-29T02:36:13Z</cp:lastPrinted>
  <dcterms:created xsi:type="dcterms:W3CDTF">2008-02-06T03:22:38Z</dcterms:created>
  <dcterms:modified xsi:type="dcterms:W3CDTF">2019-04-10T02:29:49Z</dcterms:modified>
  <cp:category/>
  <cp:version/>
  <cp:contentType/>
  <cp:contentStatus/>
</cp:coreProperties>
</file>