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ปริมาณน้ำฝนรายปี" sheetId="1" r:id="rId1"/>
    <sheet name="Chart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<sst xmlns="http://schemas.openxmlformats.org/spreadsheetml/2006/main" count="80" uniqueCount="26">
  <si>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</si>
  <si>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</si>
  <si>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</si>
  <si>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</si>
  <si>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</si>
  <si>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</si>
  <si>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</si>
  <si>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</si>
  <si>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</si>
  <si>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</si>
  <si>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</si>
  <si>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</si>
  <si>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</si>
  <si>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</si>
  <si>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</si>
  <si>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</si>
  <si>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</si>
  <si>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</si>
  <si>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</si>
  <si>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</si>
  <si>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</si>
  <si>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</si>
  <si>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</si>
  <si>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</si>
  <si>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ฝนเฉลี่ยปี(2495-2562)</t>
  </si>
  <si>
    <t>ฝนเฉลี่ย 2495-2562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</si>
</sst>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0" fontId="7" fillId="18" borderId="15" xfId="0" applyNumberFormat="1" applyFont="1" applyFill="1" applyBorder="1" applyAlignment="1">
      <alignment horizontal="center" vertical="center"/>
    </xf>
    <xf numFmtId="0" fontId="7" fillId="18" borderId="16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0" fontId="7" fillId="18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0" fontId="19" fillId="18" borderId="13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18" borderId="17" xfId="0" applyNumberFormat="1" applyFont="1" applyFill="1" applyBorder="1" applyAlignment="1">
      <alignment horizontal="center" vertical="center"/>
    </xf>
    <xf numFmtId="0" fontId="12" fillId="18" borderId="18" xfId="0" applyNumberFormat="1" applyFont="1" applyFill="1" applyBorder="1" applyAlignment="1">
      <alignment horizontal="center" vertical="center"/>
    </xf>
    <xf numFmtId="0" fontId="7" fillId="18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7" fillId="18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19" xfId="0" applyNumberFormat="1" applyFont="1" applyBorder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2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90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811.9000000000001</c:v>
                </c:pt>
              </c:numCache>
            </c:numRef>
          </c:val>
        </c:ser>
        <c:axId val="42486718"/>
        <c:axId val="46836143"/>
      </c:barChart>
      <c:lineChart>
        <c:grouping val="standard"/>
        <c:varyColors val="0"/>
        <c:ser>
          <c:idx val="1"/>
          <c:order val="1"/>
          <c:tx>
            <c:v>ปริมาณฝนเฉลี่ย 1,033.1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1033.2683440483877</c:v>
                </c:pt>
                <c:pt idx="1">
                  <c:v>1033.2683440483877</c:v>
                </c:pt>
                <c:pt idx="2">
                  <c:v>1033.2683440483877</c:v>
                </c:pt>
                <c:pt idx="3">
                  <c:v>1033.2683440483877</c:v>
                </c:pt>
                <c:pt idx="4">
                  <c:v>1033.2683440483877</c:v>
                </c:pt>
                <c:pt idx="5">
                  <c:v>1033.2683440483877</c:v>
                </c:pt>
                <c:pt idx="6">
                  <c:v>1033.2683440483877</c:v>
                </c:pt>
                <c:pt idx="7">
                  <c:v>1033.2683440483877</c:v>
                </c:pt>
                <c:pt idx="8">
                  <c:v>1033.2683440483877</c:v>
                </c:pt>
                <c:pt idx="9">
                  <c:v>1033.2683440483877</c:v>
                </c:pt>
                <c:pt idx="10">
                  <c:v>1033.2683440483877</c:v>
                </c:pt>
                <c:pt idx="11">
                  <c:v>1033.2683440483877</c:v>
                </c:pt>
                <c:pt idx="12">
                  <c:v>1033.2683440483877</c:v>
                </c:pt>
                <c:pt idx="13">
                  <c:v>1033.2683440483877</c:v>
                </c:pt>
                <c:pt idx="14">
                  <c:v>1033.2683440483877</c:v>
                </c:pt>
                <c:pt idx="15">
                  <c:v>1033.2683440483877</c:v>
                </c:pt>
                <c:pt idx="16">
                  <c:v>1033.2683440483877</c:v>
                </c:pt>
                <c:pt idx="17">
                  <c:v>1033.2683440483877</c:v>
                </c:pt>
                <c:pt idx="18">
                  <c:v>1033.2683440483877</c:v>
                </c:pt>
                <c:pt idx="19">
                  <c:v>1033.2683440483877</c:v>
                </c:pt>
                <c:pt idx="20">
                  <c:v>1033.2683440483877</c:v>
                </c:pt>
                <c:pt idx="21">
                  <c:v>1033.2683440483877</c:v>
                </c:pt>
                <c:pt idx="22">
                  <c:v>1033.2683440483877</c:v>
                </c:pt>
                <c:pt idx="23">
                  <c:v>1033.2683440483877</c:v>
                </c:pt>
                <c:pt idx="24">
                  <c:v>1033.2683440483877</c:v>
                </c:pt>
                <c:pt idx="25">
                  <c:v>1033.2683440483877</c:v>
                </c:pt>
                <c:pt idx="26">
                  <c:v>1033.2683440483877</c:v>
                </c:pt>
                <c:pt idx="27">
                  <c:v>1033.2683440483877</c:v>
                </c:pt>
                <c:pt idx="28">
                  <c:v>1033.2683440483877</c:v>
                </c:pt>
                <c:pt idx="29">
                  <c:v>1033.2683440483877</c:v>
                </c:pt>
                <c:pt idx="30">
                  <c:v>1033.2683440483877</c:v>
                </c:pt>
                <c:pt idx="31">
                  <c:v>1033.2683440483877</c:v>
                </c:pt>
                <c:pt idx="32">
                  <c:v>1033.2683440483877</c:v>
                </c:pt>
                <c:pt idx="33">
                  <c:v>1033.2683440483877</c:v>
                </c:pt>
                <c:pt idx="34">
                  <c:v>1033.2683440483877</c:v>
                </c:pt>
                <c:pt idx="35">
                  <c:v>1033.2683440483877</c:v>
                </c:pt>
                <c:pt idx="36">
                  <c:v>1033.2683440483877</c:v>
                </c:pt>
                <c:pt idx="37">
                  <c:v>1033.2683440483877</c:v>
                </c:pt>
                <c:pt idx="38">
                  <c:v>1033.2683440483877</c:v>
                </c:pt>
                <c:pt idx="39">
                  <c:v>1033.2683440483877</c:v>
                </c:pt>
                <c:pt idx="40">
                  <c:v>1033.2683440483877</c:v>
                </c:pt>
                <c:pt idx="41">
                  <c:v>1033.2683440483877</c:v>
                </c:pt>
                <c:pt idx="42">
                  <c:v>1033.2683440483877</c:v>
                </c:pt>
                <c:pt idx="43">
                  <c:v>1033.2683440483877</c:v>
                </c:pt>
                <c:pt idx="44">
                  <c:v>1033.2683440483877</c:v>
                </c:pt>
                <c:pt idx="45">
                  <c:v>1033.2683440483877</c:v>
                </c:pt>
                <c:pt idx="46">
                  <c:v>1033.2683440483877</c:v>
                </c:pt>
                <c:pt idx="47">
                  <c:v>1033.2683440483877</c:v>
                </c:pt>
                <c:pt idx="48">
                  <c:v>1033.2683440483877</c:v>
                </c:pt>
                <c:pt idx="49">
                  <c:v>1033.2683440483877</c:v>
                </c:pt>
                <c:pt idx="50">
                  <c:v>1033.2683440483877</c:v>
                </c:pt>
                <c:pt idx="51">
                  <c:v>1033.2683440483877</c:v>
                </c:pt>
                <c:pt idx="52">
                  <c:v>1033.2683440483877</c:v>
                </c:pt>
                <c:pt idx="53">
                  <c:v>1033.2683440483877</c:v>
                </c:pt>
                <c:pt idx="54">
                  <c:v>1033.2683440483877</c:v>
                </c:pt>
                <c:pt idx="55">
                  <c:v>1033.2683440483877</c:v>
                </c:pt>
                <c:pt idx="56">
                  <c:v>1033.2683440483877</c:v>
                </c:pt>
                <c:pt idx="57">
                  <c:v>1033.2683440483877</c:v>
                </c:pt>
                <c:pt idx="58">
                  <c:v>1033.2683440483877</c:v>
                </c:pt>
                <c:pt idx="59">
                  <c:v>1033.2683440483877</c:v>
                </c:pt>
                <c:pt idx="60">
                  <c:v>1033.2683440483877</c:v>
                </c:pt>
                <c:pt idx="61">
                  <c:v>1033.2683440483877</c:v>
                </c:pt>
                <c:pt idx="62">
                  <c:v>1033.2683440483877</c:v>
                </c:pt>
                <c:pt idx="63">
                  <c:v>1033.2683440483877</c:v>
                </c:pt>
                <c:pt idx="64">
                  <c:v>1033.2683440483877</c:v>
                </c:pt>
                <c:pt idx="65">
                  <c:v>1033.2683440483877</c:v>
                </c:pt>
                <c:pt idx="66">
                  <c:v>1033.2683440483877</c:v>
                </c:pt>
              </c:numCache>
            </c:numRef>
          </c:val>
          <c:smooth val="0"/>
        </c:ser>
        <c:axId val="42486718"/>
        <c:axId val="46836143"/>
      </c:lineChart>
      <c:catAx>
        <c:axId val="42486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836143"/>
        <c:crosses val="autoZero"/>
        <c:auto val="1"/>
        <c:lblOffset val="100"/>
        <c:tickLblSkip val="3"/>
        <c:noMultiLvlLbl val="0"/>
      </c:catAx>
      <c:valAx>
        <c:axId val="4683614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48671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5"/>
          <c:y val="0.4425"/>
          <c:w val="0.278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เมืองพะเยา!$B$92:$M$92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เมืองพะเยา!$B$86:$M$86</c:f>
              <c:numCache>
                <c:ptCount val="12"/>
                <c:pt idx="0">
                  <c:v>147.5</c:v>
                </c:pt>
              </c:numCache>
            </c:numRef>
          </c:val>
          <c:smooth val="0"/>
        </c:ser>
        <c:marker val="1"/>
        <c:axId val="18872104"/>
        <c:axId val="35631209"/>
      </c:lineChart>
      <c:catAx>
        <c:axId val="18872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887210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6"/>
  <sheetViews>
    <sheetView tabSelected="1" zoomScalePageLayoutView="0" workbookViewId="0" topLeftCell="A46">
      <selection activeCell="Q84" sqref="Q84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1" t="s">
        <v>24</v>
      </c>
      <c r="Q3" s="72"/>
      <c r="R3" s="72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$N$78</f>
        <v>1033.2683440483877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71">$N$78</f>
        <v>1033.2683440483877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1033.2683440483877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1033.2683440483877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1033.2683440483877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1033.2683440483877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1033.2683440483877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1033.2683440483877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1033.2683440483877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1033.2683440483877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1033.2683440483877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1033.2683440483877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1033.2683440483877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1033.2683440483877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1033.2683440483877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1033.2683440483877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1033.2683440483877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1033.2683440483877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1033.2683440483877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1033.2683440483877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1033.2683440483877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1033.2683440483877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1033.2683440483877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1033.2683440483877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1033.2683440483877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1033.2683440483877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1033.2683440483877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1033.2683440483877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1033.2683440483877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1033.2683440483877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1033.2683440483877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1033.2683440483877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1033.2683440483877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1033.2683440483877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1033.2683440483877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1033.2683440483877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1033.2683440483877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1033.2683440483877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1033.2683440483877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1033.2683440483877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1033.2683440483877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1033.2683440483877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1033.2683440483877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1033.2683440483877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1033.2683440483877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1033.2683440483877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1033.2683440483877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1033.2683440483877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1033.2683440483877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1033.2683440483877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1033.2683440483877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1033.2683440483877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1033.2683440483877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1033.2683440483877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1033.2683440483877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1033.2683440483877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1033.2683440483877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1033.2683440483877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1033.2683440483877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1033.2683440483877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1033.2683440483877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1033.2683440483877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1033.2683440483877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>N91</f>
        <v>93</v>
      </c>
      <c r="Q67" s="28">
        <f t="shared" si="0"/>
        <v>1033.2683440483877</v>
      </c>
      <c r="T67" s="28"/>
    </row>
    <row r="68" spans="1:20" s="2" customFormat="1" ht="15.75" customHeight="1">
      <c r="A68" s="69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>SUM(B68:M68)</f>
        <v>1094.1000000000001</v>
      </c>
      <c r="O68" s="27">
        <f>N92</f>
        <v>120</v>
      </c>
      <c r="Q68" s="28">
        <f t="shared" si="0"/>
        <v>1033.2683440483877</v>
      </c>
      <c r="S68" s="59"/>
      <c r="T68" s="28"/>
    </row>
    <row r="69" spans="1:20" s="2" customFormat="1" ht="15.75" customHeight="1">
      <c r="A69" s="69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>SUM(B69:M69)</f>
        <v>1289.8</v>
      </c>
      <c r="O69" s="27">
        <f>N93</f>
        <v>131</v>
      </c>
      <c r="Q69" s="28">
        <f t="shared" si="0"/>
        <v>1033.2683440483877</v>
      </c>
      <c r="S69" s="59"/>
      <c r="T69" s="28"/>
    </row>
    <row r="70" spans="1:20" s="2" customFormat="1" ht="15.75" customHeight="1">
      <c r="A70" s="69">
        <v>2561</v>
      </c>
      <c r="B70" s="17">
        <v>200.6</v>
      </c>
      <c r="C70" s="17">
        <v>347.6</v>
      </c>
      <c r="D70" s="17">
        <v>89.4</v>
      </c>
      <c r="E70" s="17">
        <v>152.4</v>
      </c>
      <c r="F70" s="17">
        <v>164.8</v>
      </c>
      <c r="G70" s="17">
        <v>189.1</v>
      </c>
      <c r="H70" s="17">
        <v>239</v>
      </c>
      <c r="I70" s="17">
        <v>23</v>
      </c>
      <c r="J70" s="17">
        <v>25</v>
      </c>
      <c r="K70" s="17">
        <v>30.8</v>
      </c>
      <c r="L70" s="17">
        <v>0</v>
      </c>
      <c r="M70" s="17">
        <v>27.8</v>
      </c>
      <c r="N70" s="25">
        <f>SUM(B70:M70)</f>
        <v>1489.4999999999998</v>
      </c>
      <c r="O70" s="27">
        <f>N94</f>
        <v>127</v>
      </c>
      <c r="Q70" s="28">
        <f t="shared" si="0"/>
        <v>1033.2683440483877</v>
      </c>
      <c r="S70" s="59"/>
      <c r="T70" s="28"/>
    </row>
    <row r="71" spans="1:20" s="2" customFormat="1" ht="15.75" customHeight="1">
      <c r="A71" s="69">
        <v>2562</v>
      </c>
      <c r="B71" s="17">
        <v>0</v>
      </c>
      <c r="C71" s="17">
        <v>76.1</v>
      </c>
      <c r="D71" s="17">
        <v>32.5</v>
      </c>
      <c r="E71" s="17">
        <v>151.4</v>
      </c>
      <c r="F71" s="17">
        <v>267.1</v>
      </c>
      <c r="G71" s="17">
        <v>63.2</v>
      </c>
      <c r="H71" s="17">
        <v>58.9</v>
      </c>
      <c r="I71" s="17">
        <v>2</v>
      </c>
      <c r="J71" s="17">
        <v>17.2</v>
      </c>
      <c r="K71" s="17">
        <v>0</v>
      </c>
      <c r="L71" s="17">
        <v>0</v>
      </c>
      <c r="M71" s="17">
        <v>0</v>
      </c>
      <c r="N71" s="25">
        <f>SUM(B71:M71)</f>
        <v>668.4000000000001</v>
      </c>
      <c r="O71" s="27">
        <f>N95</f>
        <v>80</v>
      </c>
      <c r="Q71" s="28">
        <f t="shared" si="0"/>
        <v>1033.2683440483877</v>
      </c>
      <c r="S71" s="59"/>
      <c r="T71" s="28"/>
    </row>
    <row r="72" spans="1:20" s="2" customFormat="1" ht="15.75" customHeight="1">
      <c r="A72" s="64">
        <v>2563</v>
      </c>
      <c r="B72" s="43">
        <v>147.5</v>
      </c>
      <c r="C72" s="43">
        <v>145.3</v>
      </c>
      <c r="D72" s="43">
        <v>111.4</v>
      </c>
      <c r="E72" s="43">
        <v>52.8</v>
      </c>
      <c r="F72" s="43">
        <v>202.3</v>
      </c>
      <c r="G72" s="43">
        <v>69.7</v>
      </c>
      <c r="H72" s="43">
        <v>43.6</v>
      </c>
      <c r="I72" s="43">
        <v>39.3</v>
      </c>
      <c r="J72" s="43"/>
      <c r="K72" s="43"/>
      <c r="L72" s="43"/>
      <c r="M72" s="43"/>
      <c r="N72" s="44">
        <f>SUM(B72:M72)</f>
        <v>811.9000000000001</v>
      </c>
      <c r="O72" s="45">
        <f>N96</f>
        <v>86</v>
      </c>
      <c r="Q72" s="28"/>
      <c r="S72" s="59"/>
      <c r="T72" s="28"/>
    </row>
    <row r="73" spans="1:20" s="2" customFormat="1" ht="15.75" customHeight="1">
      <c r="A73" s="6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45"/>
      <c r="Q73" s="28"/>
      <c r="S73" s="59"/>
      <c r="T73" s="28"/>
    </row>
    <row r="74" spans="1:20" s="2" customFormat="1" ht="15.75" customHeight="1">
      <c r="A74" s="6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5"/>
      <c r="Q74" s="28"/>
      <c r="S74" s="59"/>
      <c r="T74" s="28"/>
    </row>
    <row r="75" spans="1:20" s="2" customFormat="1" ht="15.75" customHeight="1">
      <c r="A75" s="6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5"/>
      <c r="Q75" s="28"/>
      <c r="S75" s="59"/>
      <c r="T75" s="28"/>
    </row>
    <row r="76" spans="1:20" s="2" customFormat="1" ht="15.75" customHeight="1">
      <c r="A76" s="6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45"/>
      <c r="Q76" s="28"/>
      <c r="T76" s="28"/>
    </row>
    <row r="77" spans="1:15" s="2" customFormat="1" ht="15.75" customHeight="1">
      <c r="A77" s="19" t="s">
        <v>17</v>
      </c>
      <c r="B77" s="22">
        <f>MAX(B4:B71)</f>
        <v>222.7</v>
      </c>
      <c r="C77" s="22">
        <f aca="true" t="shared" si="2" ref="C77:O77">MAX(C4:C71)</f>
        <v>347.6</v>
      </c>
      <c r="D77" s="22">
        <f>MAX(D4:D72)</f>
        <v>240.3</v>
      </c>
      <c r="E77" s="22">
        <f t="shared" si="2"/>
        <v>349</v>
      </c>
      <c r="F77" s="22">
        <f t="shared" si="2"/>
        <v>439.5</v>
      </c>
      <c r="G77" s="22">
        <f t="shared" si="2"/>
        <v>368.2</v>
      </c>
      <c r="H77" s="22">
        <f t="shared" si="2"/>
        <v>267.5</v>
      </c>
      <c r="I77" s="22">
        <f>MAX(I4:I72)</f>
        <v>319.6</v>
      </c>
      <c r="J77" s="22">
        <f t="shared" si="2"/>
        <v>109.4</v>
      </c>
      <c r="K77" s="22">
        <f t="shared" si="2"/>
        <v>96.4</v>
      </c>
      <c r="L77" s="22">
        <f t="shared" si="2"/>
        <v>88.7</v>
      </c>
      <c r="M77" s="22">
        <f t="shared" si="2"/>
        <v>179.4</v>
      </c>
      <c r="N77" s="22">
        <f t="shared" si="2"/>
        <v>1599.5</v>
      </c>
      <c r="O77" s="66">
        <f t="shared" si="2"/>
        <v>138</v>
      </c>
    </row>
    <row r="78" spans="1:15" s="2" customFormat="1" ht="15.75" customHeight="1">
      <c r="A78" s="20" t="s">
        <v>18</v>
      </c>
      <c r="B78" s="23">
        <f>AVERAGE(B4:B71)</f>
        <v>67.72727272727273</v>
      </c>
      <c r="C78" s="23">
        <f aca="true" t="shared" si="3" ref="C78:O78">AVERAGE(C4:C71)</f>
        <v>154.1615384615385</v>
      </c>
      <c r="D78" s="23">
        <f>AVERAGE(D4:D72)</f>
        <v>102.92153846153843</v>
      </c>
      <c r="E78" s="23">
        <f t="shared" si="3"/>
        <v>142.9936507936508</v>
      </c>
      <c r="F78" s="23">
        <f t="shared" si="3"/>
        <v>196.82295081967217</v>
      </c>
      <c r="G78" s="23">
        <f t="shared" si="3"/>
        <v>173.01904761904757</v>
      </c>
      <c r="H78" s="23">
        <f t="shared" si="3"/>
        <v>110.86451612903224</v>
      </c>
      <c r="I78" s="23">
        <f>AVERAGE(I4:I72)</f>
        <v>36.00328358208955</v>
      </c>
      <c r="J78" s="23">
        <f t="shared" si="3"/>
        <v>10.153030303030306</v>
      </c>
      <c r="K78" s="23">
        <f t="shared" si="3"/>
        <v>10.816666666666665</v>
      </c>
      <c r="L78" s="23">
        <f t="shared" si="3"/>
        <v>5.619696969696968</v>
      </c>
      <c r="M78" s="23">
        <f t="shared" si="3"/>
        <v>22.165151515151518</v>
      </c>
      <c r="N78" s="23">
        <f>SUM(B78:M78)</f>
        <v>1033.2683440483877</v>
      </c>
      <c r="O78" s="67">
        <f t="shared" si="3"/>
        <v>79.453125</v>
      </c>
    </row>
    <row r="79" spans="1:15" s="2" customFormat="1" ht="15.75" customHeight="1">
      <c r="A79" s="21" t="s">
        <v>19</v>
      </c>
      <c r="B79" s="24">
        <f>MIN(B4:B71)</f>
        <v>0</v>
      </c>
      <c r="C79" s="24">
        <f aca="true" t="shared" si="4" ref="C79:O79">MIN(C4:C71)</f>
        <v>9</v>
      </c>
      <c r="D79" s="24">
        <f>MIN(D4:D72)</f>
        <v>9.2</v>
      </c>
      <c r="E79" s="24">
        <f t="shared" si="4"/>
        <v>27</v>
      </c>
      <c r="F79" s="24">
        <f t="shared" si="4"/>
        <v>62.6</v>
      </c>
      <c r="G79" s="24">
        <f t="shared" si="4"/>
        <v>14.4</v>
      </c>
      <c r="H79" s="24">
        <f t="shared" si="4"/>
        <v>2.4</v>
      </c>
      <c r="I79" s="24">
        <f>MIN(I4:I72)</f>
        <v>0</v>
      </c>
      <c r="J79" s="24">
        <f t="shared" si="4"/>
        <v>0</v>
      </c>
      <c r="K79" s="24">
        <f t="shared" si="4"/>
        <v>0</v>
      </c>
      <c r="L79" s="24">
        <f t="shared" si="4"/>
        <v>0</v>
      </c>
      <c r="M79" s="24">
        <f t="shared" si="4"/>
        <v>0</v>
      </c>
      <c r="N79" s="24">
        <f t="shared" si="4"/>
        <v>454.2</v>
      </c>
      <c r="O79" s="68">
        <f t="shared" si="4"/>
        <v>18</v>
      </c>
    </row>
    <row r="80" spans="1:15" s="2" customFormat="1" ht="15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7"/>
    </row>
    <row r="81" spans="1:15" s="2" customFormat="1" ht="23.25" customHeight="1">
      <c r="A81" s="7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  <c r="O81" s="7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7.25" customHeight="1">
      <c r="A83" s="3" t="s">
        <v>1</v>
      </c>
    </row>
    <row r="84" spans="5:10" ht="17.25" customHeight="1">
      <c r="E84" s="73" t="s">
        <v>23</v>
      </c>
      <c r="F84" s="73"/>
      <c r="G84" s="73"/>
      <c r="H84" s="73"/>
      <c r="I84" s="73"/>
      <c r="J84" s="73"/>
    </row>
    <row r="85" spans="1:14" ht="18" customHeight="1">
      <c r="A85" s="51" t="s">
        <v>20</v>
      </c>
      <c r="B85" s="52" t="s">
        <v>3</v>
      </c>
      <c r="C85" s="52" t="s">
        <v>4</v>
      </c>
      <c r="D85" s="52" t="s">
        <v>5</v>
      </c>
      <c r="E85" s="52" t="s">
        <v>6</v>
      </c>
      <c r="F85" s="52" t="s">
        <v>7</v>
      </c>
      <c r="G85" s="52" t="s">
        <v>8</v>
      </c>
      <c r="H85" s="52" t="s">
        <v>9</v>
      </c>
      <c r="I85" s="52" t="s">
        <v>10</v>
      </c>
      <c r="J85" s="52" t="s">
        <v>11</v>
      </c>
      <c r="K85" s="52" t="s">
        <v>12</v>
      </c>
      <c r="L85" s="52" t="s">
        <v>13</v>
      </c>
      <c r="M85" s="52" t="s">
        <v>14</v>
      </c>
      <c r="N85" s="52" t="s">
        <v>15</v>
      </c>
    </row>
    <row r="86" spans="1:14" ht="18" customHeight="1">
      <c r="A86" s="53">
        <v>2553</v>
      </c>
      <c r="B86" s="54">
        <v>6</v>
      </c>
      <c r="C86" s="54">
        <v>12</v>
      </c>
      <c r="D86" s="54">
        <v>11</v>
      </c>
      <c r="E86" s="54">
        <v>17</v>
      </c>
      <c r="F86" s="54">
        <v>23</v>
      </c>
      <c r="G86" s="54">
        <v>14</v>
      </c>
      <c r="H86" s="54">
        <v>14</v>
      </c>
      <c r="I86" s="54">
        <v>0</v>
      </c>
      <c r="J86" s="54">
        <v>4</v>
      </c>
      <c r="K86" s="54">
        <v>1</v>
      </c>
      <c r="L86" s="54">
        <v>0</v>
      </c>
      <c r="M86" s="54">
        <v>5</v>
      </c>
      <c r="N86" s="54">
        <f aca="true" t="shared" si="5" ref="N86:N91">SUM(B86:M86)</f>
        <v>107</v>
      </c>
    </row>
    <row r="87" spans="1:14" ht="18" customHeight="1">
      <c r="A87" s="53">
        <v>2554</v>
      </c>
      <c r="B87" s="53">
        <v>16</v>
      </c>
      <c r="C87" s="53">
        <v>20</v>
      </c>
      <c r="D87" s="53">
        <v>12</v>
      </c>
      <c r="E87" s="53">
        <v>18</v>
      </c>
      <c r="F87" s="53">
        <v>21</v>
      </c>
      <c r="G87" s="53">
        <v>19</v>
      </c>
      <c r="H87" s="53">
        <v>12</v>
      </c>
      <c r="I87" s="53">
        <v>2</v>
      </c>
      <c r="J87" s="53">
        <v>0</v>
      </c>
      <c r="K87" s="53">
        <v>2</v>
      </c>
      <c r="L87" s="53">
        <v>0</v>
      </c>
      <c r="M87" s="53">
        <v>4</v>
      </c>
      <c r="N87" s="53">
        <f t="shared" si="5"/>
        <v>126</v>
      </c>
    </row>
    <row r="88" spans="1:14" ht="18" customHeight="1">
      <c r="A88" s="53">
        <v>2555</v>
      </c>
      <c r="B88" s="53">
        <v>8</v>
      </c>
      <c r="C88" s="53">
        <v>18</v>
      </c>
      <c r="D88" s="53">
        <v>12</v>
      </c>
      <c r="E88" s="53">
        <v>17</v>
      </c>
      <c r="F88" s="53">
        <v>17</v>
      </c>
      <c r="G88" s="53">
        <v>17</v>
      </c>
      <c r="H88" s="53">
        <v>8</v>
      </c>
      <c r="I88" s="53">
        <v>8</v>
      </c>
      <c r="J88" s="53">
        <v>1</v>
      </c>
      <c r="K88" s="53">
        <v>2</v>
      </c>
      <c r="L88" s="53">
        <v>2</v>
      </c>
      <c r="M88" s="53">
        <v>4</v>
      </c>
      <c r="N88" s="53">
        <f t="shared" si="5"/>
        <v>114</v>
      </c>
    </row>
    <row r="89" spans="1:14" ht="18" customHeight="1">
      <c r="A89" s="53">
        <v>2556</v>
      </c>
      <c r="B89" s="53">
        <v>5</v>
      </c>
      <c r="C89" s="53">
        <v>16</v>
      </c>
      <c r="D89" s="53">
        <v>10</v>
      </c>
      <c r="E89" s="53">
        <v>19</v>
      </c>
      <c r="F89" s="53">
        <v>17</v>
      </c>
      <c r="G89" s="53">
        <v>17</v>
      </c>
      <c r="H89" s="53">
        <v>14</v>
      </c>
      <c r="I89" s="53">
        <v>7</v>
      </c>
      <c r="J89" s="53">
        <v>4</v>
      </c>
      <c r="K89" s="53">
        <v>0</v>
      </c>
      <c r="L89" s="53">
        <v>0</v>
      </c>
      <c r="M89" s="53">
        <v>1</v>
      </c>
      <c r="N89" s="53">
        <f t="shared" si="5"/>
        <v>110</v>
      </c>
    </row>
    <row r="90" spans="1:14" ht="18" customHeight="1">
      <c r="A90" s="53">
        <v>2557</v>
      </c>
      <c r="B90" s="53">
        <v>6</v>
      </c>
      <c r="C90" s="53">
        <v>9</v>
      </c>
      <c r="D90" s="53">
        <v>14</v>
      </c>
      <c r="E90" s="53">
        <v>18</v>
      </c>
      <c r="F90" s="53">
        <v>20</v>
      </c>
      <c r="G90" s="53">
        <v>17</v>
      </c>
      <c r="H90" s="53">
        <v>7</v>
      </c>
      <c r="I90" s="53">
        <v>3</v>
      </c>
      <c r="J90" s="53">
        <v>0</v>
      </c>
      <c r="K90" s="53">
        <v>3</v>
      </c>
      <c r="L90" s="53">
        <v>0</v>
      </c>
      <c r="M90" s="53">
        <v>3</v>
      </c>
      <c r="N90" s="53">
        <f t="shared" si="5"/>
        <v>100</v>
      </c>
    </row>
    <row r="91" spans="1:14" ht="18" customHeight="1">
      <c r="A91" s="53">
        <v>2558</v>
      </c>
      <c r="B91" s="53">
        <v>9</v>
      </c>
      <c r="C91" s="53">
        <v>9</v>
      </c>
      <c r="D91" s="53">
        <v>7</v>
      </c>
      <c r="E91" s="53">
        <v>20</v>
      </c>
      <c r="F91" s="53">
        <v>15</v>
      </c>
      <c r="G91" s="53">
        <v>12</v>
      </c>
      <c r="H91" s="53">
        <v>7</v>
      </c>
      <c r="I91" s="53">
        <v>3</v>
      </c>
      <c r="J91" s="53">
        <v>4</v>
      </c>
      <c r="K91" s="53">
        <v>4</v>
      </c>
      <c r="L91" s="53">
        <v>2</v>
      </c>
      <c r="M91" s="53">
        <v>1</v>
      </c>
      <c r="N91" s="53">
        <f t="shared" si="5"/>
        <v>93</v>
      </c>
    </row>
    <row r="92" spans="1:14" ht="19.5">
      <c r="A92" s="53">
        <v>2559</v>
      </c>
      <c r="B92" s="53">
        <v>3</v>
      </c>
      <c r="C92" s="53">
        <v>12</v>
      </c>
      <c r="D92" s="53">
        <v>17</v>
      </c>
      <c r="E92" s="53">
        <v>16</v>
      </c>
      <c r="F92" s="53">
        <v>16</v>
      </c>
      <c r="G92" s="53">
        <v>18</v>
      </c>
      <c r="H92" s="53">
        <v>15</v>
      </c>
      <c r="I92" s="53">
        <v>10</v>
      </c>
      <c r="J92" s="53">
        <v>2</v>
      </c>
      <c r="K92" s="53">
        <v>8</v>
      </c>
      <c r="L92" s="53">
        <v>0</v>
      </c>
      <c r="M92" s="53">
        <v>3</v>
      </c>
      <c r="N92" s="53">
        <f>SUM(B92:M92)</f>
        <v>120</v>
      </c>
    </row>
    <row r="93" spans="1:14" ht="19.5">
      <c r="A93" s="53">
        <v>2560</v>
      </c>
      <c r="B93" s="53">
        <v>13</v>
      </c>
      <c r="C93" s="53">
        <v>16</v>
      </c>
      <c r="D93" s="53">
        <v>14</v>
      </c>
      <c r="E93" s="53">
        <v>18</v>
      </c>
      <c r="F93" s="53">
        <v>19</v>
      </c>
      <c r="G93" s="53">
        <v>16</v>
      </c>
      <c r="H93" s="53">
        <v>17</v>
      </c>
      <c r="I93" s="53">
        <v>4</v>
      </c>
      <c r="J93" s="53">
        <v>5</v>
      </c>
      <c r="K93" s="53">
        <v>2</v>
      </c>
      <c r="L93" s="53">
        <v>1</v>
      </c>
      <c r="M93" s="53">
        <v>6</v>
      </c>
      <c r="N93" s="53">
        <f>SUM(B93:M93)</f>
        <v>131</v>
      </c>
    </row>
    <row r="94" spans="1:14" ht="19.5">
      <c r="A94" s="53">
        <v>2561</v>
      </c>
      <c r="B94" s="53">
        <v>13</v>
      </c>
      <c r="C94" s="53">
        <v>22</v>
      </c>
      <c r="D94" s="53">
        <v>14</v>
      </c>
      <c r="E94" s="53">
        <v>21</v>
      </c>
      <c r="F94" s="53">
        <v>16</v>
      </c>
      <c r="G94" s="53">
        <v>14</v>
      </c>
      <c r="H94" s="53">
        <v>12</v>
      </c>
      <c r="I94" s="53">
        <v>6</v>
      </c>
      <c r="J94" s="53">
        <v>4</v>
      </c>
      <c r="K94" s="53">
        <v>3</v>
      </c>
      <c r="L94" s="53">
        <v>0</v>
      </c>
      <c r="M94" s="53">
        <v>2</v>
      </c>
      <c r="N94" s="53">
        <f>SUM(B94:M94)</f>
        <v>127</v>
      </c>
    </row>
    <row r="95" spans="1:14" ht="19.5">
      <c r="A95" s="53">
        <v>2562</v>
      </c>
      <c r="B95" s="53">
        <v>0</v>
      </c>
      <c r="C95" s="53">
        <v>8</v>
      </c>
      <c r="D95" s="53">
        <v>9</v>
      </c>
      <c r="E95" s="53">
        <v>16</v>
      </c>
      <c r="F95" s="53">
        <v>24</v>
      </c>
      <c r="G95" s="53">
        <v>14</v>
      </c>
      <c r="H95" s="53">
        <v>5</v>
      </c>
      <c r="I95" s="53">
        <v>2</v>
      </c>
      <c r="J95" s="53">
        <v>2</v>
      </c>
      <c r="K95" s="53">
        <v>0</v>
      </c>
      <c r="L95" s="53">
        <v>0</v>
      </c>
      <c r="M95" s="53">
        <v>0</v>
      </c>
      <c r="N95" s="53">
        <f>SUM(B95:M95)</f>
        <v>80</v>
      </c>
    </row>
    <row r="96" spans="1:14" ht="19.5">
      <c r="A96" s="55">
        <v>2563</v>
      </c>
      <c r="B96" s="55">
        <v>6</v>
      </c>
      <c r="C96" s="55">
        <v>8</v>
      </c>
      <c r="D96" s="55">
        <v>12</v>
      </c>
      <c r="E96" s="55">
        <v>11</v>
      </c>
      <c r="F96" s="55">
        <v>22</v>
      </c>
      <c r="G96" s="55">
        <v>14</v>
      </c>
      <c r="H96" s="55">
        <v>11</v>
      </c>
      <c r="I96" s="55">
        <v>2</v>
      </c>
      <c r="J96" s="55"/>
      <c r="K96" s="55"/>
      <c r="L96" s="55"/>
      <c r="M96" s="55"/>
      <c r="N96" s="55">
        <f>SUM(B96:M96)</f>
        <v>86</v>
      </c>
    </row>
  </sheetData>
  <sheetProtection/>
  <mergeCells count="3">
    <mergeCell ref="A2:O2"/>
    <mergeCell ref="P3:R3"/>
    <mergeCell ref="E84:J8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zoomScalePageLayoutView="0" workbookViewId="0" topLeftCell="A76">
      <selection activeCell="Q93" sqref="Q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4" t="s">
        <v>25</v>
      </c>
      <c r="S17" s="74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$N$92</f>
        <v>1033.0859178380929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5">$N$92</f>
        <v>1033.0859178380929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1033.0859178380929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1033.0859178380929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1033.0859178380929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1033.0859178380929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1033.0859178380929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1033.0859178380929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1033.0859178380929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1033.0859178380929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1033.0859178380929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1033.0859178380929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1033.0859178380929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1033.0859178380929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1033.0859178380929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1033.0859178380929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1033.0859178380929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1033.0859178380929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1033.0859178380929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1033.0859178380929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1033.0859178380929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1033.0859178380929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1033.0859178380929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1033.0859178380929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1033.0859178380929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1033.0859178380929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1033.0859178380929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1033.0859178380929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1033.0859178380929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1033.0859178380929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1033.0859178380929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1033.0859178380929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1033.0859178380929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1033.0859178380929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1033.0859178380929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1033.0859178380929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1033.0859178380929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1033.0859178380929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1033.0859178380929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1033.0859178380929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1033.0859178380929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1033.0859178380929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1033.0859178380929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1033.0859178380929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1033.0859178380929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1033.0859178380929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1033.0859178380929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1033.0859178380929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1033.0859178380929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1033.0859178380929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1033.0859178380929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1033.0859178380929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1033.0859178380929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1033.0859178380929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1033.0859178380929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1033.0859178380929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1033.0859178380929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1033.0859178380929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1033.0859178380929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1033.0859178380929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1033.0859178380929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1033.0859178380929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1033.0859178380929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1033.0859178380929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1033.0859178380929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1033.0859178380929</v>
      </c>
    </row>
    <row r="84" spans="1:18" ht="12" customHeight="1">
      <c r="A84" s="32">
        <v>2561</v>
      </c>
      <c r="B84" s="57">
        <v>200.6</v>
      </c>
      <c r="C84" s="57">
        <v>347.6</v>
      </c>
      <c r="D84" s="57">
        <v>89.4</v>
      </c>
      <c r="E84" s="57">
        <v>152.4</v>
      </c>
      <c r="F84" s="57">
        <v>164.8</v>
      </c>
      <c r="G84" s="57">
        <v>189.1</v>
      </c>
      <c r="H84" s="57">
        <v>239</v>
      </c>
      <c r="I84" s="57">
        <v>23</v>
      </c>
      <c r="J84" s="57">
        <v>25</v>
      </c>
      <c r="K84" s="57">
        <v>30.8</v>
      </c>
      <c r="L84" s="57">
        <v>0</v>
      </c>
      <c r="M84" s="57">
        <v>27.8</v>
      </c>
      <c r="N84" s="57">
        <f>SUM(B84:M84)</f>
        <v>1489.4999999999998</v>
      </c>
      <c r="O84" s="34">
        <f>ตารางปริมาณน้ำฝนรายปี!O70</f>
        <v>127</v>
      </c>
      <c r="R84" s="39">
        <f t="shared" si="0"/>
        <v>1033.0859178380929</v>
      </c>
    </row>
    <row r="85" spans="1:18" ht="12" customHeight="1">
      <c r="A85" s="32">
        <v>2562</v>
      </c>
      <c r="B85" s="57">
        <v>0</v>
      </c>
      <c r="C85" s="57">
        <v>76.1</v>
      </c>
      <c r="D85" s="57">
        <v>32.5</v>
      </c>
      <c r="E85" s="57">
        <v>151.4</v>
      </c>
      <c r="F85" s="57">
        <v>267.1</v>
      </c>
      <c r="G85" s="57">
        <v>63.2</v>
      </c>
      <c r="H85" s="57">
        <v>58.9</v>
      </c>
      <c r="I85" s="57">
        <v>2</v>
      </c>
      <c r="J85" s="57">
        <v>17.2</v>
      </c>
      <c r="K85" s="57">
        <v>0</v>
      </c>
      <c r="L85" s="57">
        <v>0</v>
      </c>
      <c r="M85" s="57">
        <v>0</v>
      </c>
      <c r="N85" s="57">
        <f>SUM(B85:M85)</f>
        <v>668.4000000000001</v>
      </c>
      <c r="O85" s="34">
        <f>ตารางปริมาณน้ำฝนรายปี!O71</f>
        <v>80</v>
      </c>
      <c r="R85" s="39">
        <f t="shared" si="0"/>
        <v>1033.0859178380929</v>
      </c>
    </row>
    <row r="86" spans="1:18" ht="12" customHeight="1">
      <c r="A86" s="46">
        <v>2563</v>
      </c>
      <c r="B86" s="58">
        <v>147.5</v>
      </c>
      <c r="C86" s="58">
        <v>145.3</v>
      </c>
      <c r="D86" s="58">
        <v>111.4</v>
      </c>
      <c r="E86" s="58">
        <v>52.8</v>
      </c>
      <c r="F86" s="58">
        <v>202.3</v>
      </c>
      <c r="G86" s="58">
        <v>69.7</v>
      </c>
      <c r="H86" s="58">
        <v>43.6</v>
      </c>
      <c r="I86" s="58">
        <v>39.3</v>
      </c>
      <c r="J86" s="58"/>
      <c r="K86" s="58"/>
      <c r="L86" s="58"/>
      <c r="M86" s="58"/>
      <c r="N86" s="58">
        <f>SUM(B86:M86)</f>
        <v>811.9000000000001</v>
      </c>
      <c r="O86" s="47">
        <f>ตารางปริมาณน้ำฝนรายปี!O72</f>
        <v>86</v>
      </c>
      <c r="R86" s="39"/>
    </row>
    <row r="87" spans="1:18" ht="12" customHeight="1">
      <c r="A87" s="46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47"/>
      <c r="R87" s="39"/>
    </row>
    <row r="88" spans="1:18" ht="12" customHeight="1">
      <c r="A88" s="46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47"/>
      <c r="R88" s="39"/>
    </row>
    <row r="89" spans="1:18" ht="12" customHeight="1">
      <c r="A89" s="46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47"/>
      <c r="R89" s="39"/>
    </row>
    <row r="90" spans="1:18" ht="12" customHeight="1">
      <c r="A90" s="4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47"/>
      <c r="R90" s="39"/>
    </row>
    <row r="91" spans="1:15" ht="15" customHeight="1">
      <c r="A91" s="35" t="s">
        <v>17</v>
      </c>
      <c r="B91" s="36">
        <v>222.7</v>
      </c>
      <c r="C91" s="36">
        <v>347.6</v>
      </c>
      <c r="D91" s="36">
        <v>240.3</v>
      </c>
      <c r="E91" s="36">
        <v>349</v>
      </c>
      <c r="F91" s="36">
        <v>439.5</v>
      </c>
      <c r="G91" s="36">
        <v>368.2</v>
      </c>
      <c r="H91" s="36">
        <v>267.5</v>
      </c>
      <c r="I91" s="36">
        <v>319.6</v>
      </c>
      <c r="J91" s="36">
        <v>109.4</v>
      </c>
      <c r="K91" s="36">
        <v>96.4</v>
      </c>
      <c r="L91" s="36">
        <v>88.7</v>
      </c>
      <c r="M91" s="36">
        <v>179.4</v>
      </c>
      <c r="N91" s="36">
        <v>1599.5</v>
      </c>
      <c r="O91" s="48">
        <v>138</v>
      </c>
    </row>
    <row r="92" spans="1:15" ht="15" customHeight="1">
      <c r="A92" s="35" t="s">
        <v>18</v>
      </c>
      <c r="B92" s="36">
        <v>67.72727272727273</v>
      </c>
      <c r="C92" s="36">
        <v>154.1615384615385</v>
      </c>
      <c r="D92" s="36">
        <v>102.7890625</v>
      </c>
      <c r="E92" s="36">
        <v>142.9936507936508</v>
      </c>
      <c r="F92" s="36">
        <v>196.82295081967217</v>
      </c>
      <c r="G92" s="36">
        <v>173.01904761904757</v>
      </c>
      <c r="H92" s="36">
        <v>110.86451612903224</v>
      </c>
      <c r="I92" s="36">
        <v>35.953333333333326</v>
      </c>
      <c r="J92" s="36">
        <v>10.153030303030306</v>
      </c>
      <c r="K92" s="36">
        <v>10.816666666666665</v>
      </c>
      <c r="L92" s="36">
        <v>5.619696969696968</v>
      </c>
      <c r="M92" s="36">
        <v>22.165151515151518</v>
      </c>
      <c r="N92" s="36">
        <v>1033.0859178380929</v>
      </c>
      <c r="O92" s="48">
        <v>79.453125</v>
      </c>
    </row>
    <row r="93" spans="1:15" ht="15" customHeight="1">
      <c r="A93" s="37" t="s">
        <v>19</v>
      </c>
      <c r="B93" s="38">
        <v>0</v>
      </c>
      <c r="C93" s="38">
        <v>9</v>
      </c>
      <c r="D93" s="38">
        <v>9.2</v>
      </c>
      <c r="E93" s="38">
        <v>27</v>
      </c>
      <c r="F93" s="38">
        <v>62.6</v>
      </c>
      <c r="G93" s="38">
        <v>14.4</v>
      </c>
      <c r="H93" s="38">
        <v>2.4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454.2</v>
      </c>
      <c r="O93" s="49">
        <v>18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2020-12-07T03:29:32Z</dcterms:modified>
  <cp:category/>
  <cp:version/>
  <cp:contentType/>
  <cp:contentStatus/>
</cp:coreProperties>
</file>