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<sst xmlns="http://schemas.openxmlformats.org/spreadsheetml/2006/main" count="205" uniqueCount="93">
  <si>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</si>
  <si>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</si>
  <si>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</si>
  <si>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</si>
  <si>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</si>
  <si>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</si>
  <si>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</si>
  <si>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</si>
  <si>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</si>
  <si>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</si>
  <si>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</si>
  <si>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</si>
  <si>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</si>
  <si>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</si>
  <si>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</si>
  <si>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</si>
  <si>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</si>
  <si>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</si>
  <si>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</si>
  <si>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</si>
  <si>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</si>
  <si>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</si>
  <si>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</si>
  <si>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</si>
  <si>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</si>
  <si>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</si>
  <si>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</si>
  <si>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</si>
  <si>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</si>
  <si>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</si>
  <si>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</si>
  <si>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</si>
  <si>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</si>
  <si>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</si>
  <si>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</si>
  <si>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</si>
  <si>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</si>
  <si>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</si>
  <si>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</si>
  <si>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</si>
  <si>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</si>
  <si>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</si>
  <si>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</si>
  <si>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</si>
  <si>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</si>
  <si>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</si>
  <si>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</si>
  <si>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</si>
  <si>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</si>
  <si>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</si>
  <si>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</si>
  <si>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</si>
  <si>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</si>
  <si>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</si>
  <si>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</si>
  <si>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</si>
  <si>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</si>
  <si>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</si>
  <si>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</si>
  <si>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</si>
  <si>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</si>
  <si>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</si>
  <si>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</si>
  <si>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</si>
  <si>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</si>
  <si>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</si>
  <si>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</si>
  <si>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</si>
  <si>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</si>
  <si>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</si>
  <si>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</si>
  <si>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</si>
  <si>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</si>
  <si>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</si>
  <si>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</si>
  <si>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</si>
  <si>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</si>
  <si>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</si>
  <si>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</si>
  <si>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</si>
  <si>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</si>
  <si>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</si>
  <si>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</si>
  <si>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</si>
  <si>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</si>
  <si>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</si>
  <si>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</si>
  <si>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</si>
  <si>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</si>
  <si>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2563</t>
  </si>
  <si>
    <t>ฝนเฉลี่ยปี(2495-2563)</t>
  </si>
  <si>
    <t>ฝนเฉลี่ย 2495-2563</t>
  </si>
  <si>
    <t>2565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</si>
</sst>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7" fillId="32" borderId="12" xfId="0" applyNumberFormat="1" applyFont="1" applyFill="1" applyBorder="1" applyAlignment="1">
      <alignment horizontal="center" vertical="center"/>
    </xf>
    <xf numFmtId="171" fontId="17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3" fontId="17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72" fontId="18" fillId="33" borderId="10" xfId="0" applyNumberFormat="1" applyFont="1" applyFill="1" applyBorder="1" applyAlignment="1">
      <alignment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11" fillId="32" borderId="15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vertical="center"/>
    </xf>
    <xf numFmtId="172" fontId="18" fillId="4" borderId="10" xfId="0" applyNumberFormat="1" applyFont="1" applyFill="1" applyBorder="1" applyAlignment="1">
      <alignment horizontal="right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7" fillId="32" borderId="15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49" fontId="69" fillId="32" borderId="10" xfId="0" applyNumberFormat="1" applyFont="1" applyFill="1" applyBorder="1" applyAlignment="1">
      <alignment horizontal="center"/>
    </xf>
    <xf numFmtId="172" fontId="69" fillId="33" borderId="10" xfId="0" applyNumberFormat="1" applyFont="1" applyFill="1" applyBorder="1" applyAlignment="1">
      <alignment vertical="center"/>
    </xf>
    <xf numFmtId="172" fontId="69" fillId="4" borderId="10" xfId="0" applyNumberFormat="1" applyFont="1" applyFill="1" applyBorder="1" applyAlignment="1">
      <alignment horizontal="right" vertical="center"/>
    </xf>
    <xf numFmtId="1" fontId="69" fillId="34" borderId="10" xfId="0" applyNumberFormat="1" applyFont="1" applyFill="1" applyBorder="1" applyAlignment="1">
      <alignment horizontal="center" vertical="center"/>
    </xf>
    <xf numFmtId="1" fontId="70" fillId="32" borderId="15" xfId="0" applyNumberFormat="1" applyFont="1" applyFill="1" applyBorder="1" applyAlignment="1">
      <alignment horizontal="center" vertical="center"/>
    </xf>
    <xf numFmtId="172" fontId="70" fillId="33" borderId="10" xfId="0" applyNumberFormat="1" applyFont="1" applyFill="1" applyBorder="1" applyAlignment="1">
      <alignment vertical="center"/>
    </xf>
    <xf numFmtId="172" fontId="70" fillId="4" borderId="10" xfId="0" applyNumberFormat="1" applyFont="1" applyFill="1" applyBorder="1" applyAlignment="1">
      <alignment horizontal="right" vertical="center"/>
    </xf>
    <xf numFmtId="1" fontId="70" fillId="34" borderId="10" xfId="0" applyNumberFormat="1" applyFont="1" applyFill="1" applyBorder="1" applyAlignment="1">
      <alignment horizontal="center" vertical="center"/>
    </xf>
    <xf numFmtId="171" fontId="71" fillId="32" borderId="12" xfId="0" applyNumberFormat="1" applyFont="1" applyFill="1" applyBorder="1" applyAlignment="1">
      <alignment horizontal="center" vertical="center"/>
    </xf>
    <xf numFmtId="173" fontId="71" fillId="32" borderId="13" xfId="0" applyNumberFormat="1" applyFont="1" applyFill="1" applyBorder="1" applyAlignment="1">
      <alignment/>
    </xf>
    <xf numFmtId="171" fontId="71" fillId="34" borderId="13" xfId="0" applyNumberFormat="1" applyFont="1" applyFill="1" applyBorder="1" applyAlignment="1">
      <alignment horizontal="center" vertical="center"/>
    </xf>
    <xf numFmtId="171" fontId="72" fillId="32" borderId="12" xfId="0" applyNumberFormat="1" applyFont="1" applyFill="1" applyBorder="1" applyAlignment="1">
      <alignment horizontal="center" vertical="center"/>
    </xf>
    <xf numFmtId="173" fontId="72" fillId="32" borderId="13" xfId="0" applyNumberFormat="1" applyFont="1" applyFill="1" applyBorder="1" applyAlignment="1">
      <alignment/>
    </xf>
    <xf numFmtId="171" fontId="72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27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22"/>
          <c:w val="0.856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ตารางปริมาณน้ำฝนรายปี!$A$4:$A$74</c:f>
              <c:str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strCache>
            </c:strRef>
          </c:cat>
          <c:val>
            <c:numRef>
              <c:f>ตารางปริมาณน้ำฝนรายปี!$N$4:$N$74</c:f>
              <c:numCache>
                <c:ptCount val="71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  <c:pt idx="69">
                  <c:v>1135.6999999999998</c:v>
                </c:pt>
                <c:pt idx="70">
                  <c:v>1415.0000000000002</c:v>
                </c:pt>
              </c:numCache>
            </c:numRef>
          </c:val>
        </c:ser>
        <c:axId val="20642597"/>
        <c:axId val="51565646"/>
      </c:barChart>
      <c:lineChart>
        <c:grouping val="standard"/>
        <c:varyColors val="0"/>
        <c:ser>
          <c:idx val="1"/>
          <c:order val="1"/>
          <c:tx>
            <c:v>ปริมาณฝนเฉลี่ย 1,157.4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1157.4399745086023</c:v>
                </c:pt>
                <c:pt idx="1">
                  <c:v>1157.4399745086023</c:v>
                </c:pt>
                <c:pt idx="2">
                  <c:v>1157.4399745086023</c:v>
                </c:pt>
                <c:pt idx="3">
                  <c:v>1157.4399745086023</c:v>
                </c:pt>
                <c:pt idx="4">
                  <c:v>1157.4399745086023</c:v>
                </c:pt>
                <c:pt idx="5">
                  <c:v>1157.4399745086023</c:v>
                </c:pt>
                <c:pt idx="6">
                  <c:v>1157.4399745086023</c:v>
                </c:pt>
                <c:pt idx="7">
                  <c:v>1157.4399745086023</c:v>
                </c:pt>
                <c:pt idx="8">
                  <c:v>1157.4399745086023</c:v>
                </c:pt>
                <c:pt idx="9">
                  <c:v>1157.4399745086023</c:v>
                </c:pt>
                <c:pt idx="10">
                  <c:v>1157.4399745086023</c:v>
                </c:pt>
                <c:pt idx="11">
                  <c:v>1157.4399745086023</c:v>
                </c:pt>
                <c:pt idx="12">
                  <c:v>1157.4399745086023</c:v>
                </c:pt>
                <c:pt idx="13">
                  <c:v>1157.4399745086023</c:v>
                </c:pt>
                <c:pt idx="14">
                  <c:v>1157.4399745086023</c:v>
                </c:pt>
                <c:pt idx="15">
                  <c:v>1157.4399745086023</c:v>
                </c:pt>
                <c:pt idx="16">
                  <c:v>1157.4399745086023</c:v>
                </c:pt>
                <c:pt idx="17">
                  <c:v>1157.4399745086023</c:v>
                </c:pt>
                <c:pt idx="18">
                  <c:v>1157.4399745086023</c:v>
                </c:pt>
                <c:pt idx="19">
                  <c:v>1157.4399745086023</c:v>
                </c:pt>
                <c:pt idx="20">
                  <c:v>1157.4399745086023</c:v>
                </c:pt>
                <c:pt idx="21">
                  <c:v>1157.4399745086023</c:v>
                </c:pt>
                <c:pt idx="22">
                  <c:v>1157.4399745086023</c:v>
                </c:pt>
                <c:pt idx="23">
                  <c:v>1157.4399745086023</c:v>
                </c:pt>
                <c:pt idx="24">
                  <c:v>1157.4399745086023</c:v>
                </c:pt>
                <c:pt idx="25">
                  <c:v>1157.4399745086023</c:v>
                </c:pt>
                <c:pt idx="26">
                  <c:v>1157.4399745086023</c:v>
                </c:pt>
                <c:pt idx="27">
                  <c:v>1157.4399745086023</c:v>
                </c:pt>
                <c:pt idx="28">
                  <c:v>1157.4399745086023</c:v>
                </c:pt>
                <c:pt idx="29">
                  <c:v>1157.4399745086023</c:v>
                </c:pt>
                <c:pt idx="30">
                  <c:v>1157.4399745086023</c:v>
                </c:pt>
                <c:pt idx="31">
                  <c:v>1157.4399745086023</c:v>
                </c:pt>
                <c:pt idx="32">
                  <c:v>1157.4399745086023</c:v>
                </c:pt>
                <c:pt idx="33">
                  <c:v>1157.4399745086023</c:v>
                </c:pt>
                <c:pt idx="34">
                  <c:v>1157.4399745086023</c:v>
                </c:pt>
                <c:pt idx="35">
                  <c:v>1157.4399745086023</c:v>
                </c:pt>
                <c:pt idx="36">
                  <c:v>1157.4399745086023</c:v>
                </c:pt>
                <c:pt idx="37">
                  <c:v>1157.4399745086023</c:v>
                </c:pt>
                <c:pt idx="38">
                  <c:v>1157.4399745086023</c:v>
                </c:pt>
                <c:pt idx="39">
                  <c:v>1157.4399745086023</c:v>
                </c:pt>
                <c:pt idx="40">
                  <c:v>1157.4399745086023</c:v>
                </c:pt>
                <c:pt idx="41">
                  <c:v>1157.4399745086023</c:v>
                </c:pt>
                <c:pt idx="42">
                  <c:v>1157.4399745086023</c:v>
                </c:pt>
                <c:pt idx="43">
                  <c:v>1157.4399745086023</c:v>
                </c:pt>
                <c:pt idx="44">
                  <c:v>1157.4399745086023</c:v>
                </c:pt>
                <c:pt idx="45">
                  <c:v>1157.4399745086023</c:v>
                </c:pt>
                <c:pt idx="46">
                  <c:v>1157.4399745086023</c:v>
                </c:pt>
                <c:pt idx="47">
                  <c:v>1157.4399745086023</c:v>
                </c:pt>
                <c:pt idx="48">
                  <c:v>1157.4399745086023</c:v>
                </c:pt>
                <c:pt idx="49">
                  <c:v>1157.4399745086023</c:v>
                </c:pt>
                <c:pt idx="50">
                  <c:v>1157.4399745086023</c:v>
                </c:pt>
                <c:pt idx="51">
                  <c:v>1157.4399745086023</c:v>
                </c:pt>
                <c:pt idx="52">
                  <c:v>1157.4399745086023</c:v>
                </c:pt>
                <c:pt idx="53">
                  <c:v>1157.4399745086023</c:v>
                </c:pt>
                <c:pt idx="54">
                  <c:v>1157.4399745086023</c:v>
                </c:pt>
                <c:pt idx="55">
                  <c:v>1157.4399745086023</c:v>
                </c:pt>
                <c:pt idx="56">
                  <c:v>1157.4399745086023</c:v>
                </c:pt>
                <c:pt idx="57">
                  <c:v>1157.4399745086023</c:v>
                </c:pt>
                <c:pt idx="58">
                  <c:v>1157.4399745086023</c:v>
                </c:pt>
                <c:pt idx="59">
                  <c:v>1157.4399745086023</c:v>
                </c:pt>
                <c:pt idx="60">
                  <c:v>1157.4399745086023</c:v>
                </c:pt>
                <c:pt idx="61">
                  <c:v>1157.4399745086023</c:v>
                </c:pt>
                <c:pt idx="62">
                  <c:v>1157.4399745086023</c:v>
                </c:pt>
                <c:pt idx="63">
                  <c:v>1157.4399745086023</c:v>
                </c:pt>
                <c:pt idx="64">
                  <c:v>1157.4399745086023</c:v>
                </c:pt>
                <c:pt idx="65">
                  <c:v>1157.4399745086023</c:v>
                </c:pt>
                <c:pt idx="66">
                  <c:v>1157.4399745086023</c:v>
                </c:pt>
                <c:pt idx="67">
                  <c:v>1157.4399745086023</c:v>
                </c:pt>
                <c:pt idx="68">
                  <c:v>1157.4399745086023</c:v>
                </c:pt>
                <c:pt idx="69">
                  <c:v>1157.4399745086023</c:v>
                </c:pt>
              </c:numCache>
            </c:numRef>
          </c:val>
          <c:smooth val="0"/>
        </c:ser>
        <c:axId val="20642597"/>
        <c:axId val="51565646"/>
      </c:line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65646"/>
        <c:crosses val="autoZero"/>
        <c:auto val="1"/>
        <c:lblOffset val="100"/>
        <c:tickLblSkip val="3"/>
        <c:noMultiLvlLbl val="0"/>
      </c:catAx>
      <c:valAx>
        <c:axId val="515656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425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625"/>
          <c:y val="0.42725"/>
          <c:w val="0.42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'อ.ปง'!$B$85:$M$85</c:f>
              <c:numCache/>
            </c:numRef>
          </c:val>
          <c:smooth val="0"/>
        </c:ser>
        <c:ser>
          <c:idx val="13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'อ.ปง'!$B$92:$M$92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'อ.ปง'!$B$87:$M$87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'อ.ปง'!$B$88:$M$88</c:f>
              <c:numCache/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14376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2"/>
  <sheetViews>
    <sheetView zoomScalePageLayoutView="0" workbookViewId="0" topLeftCell="A61">
      <selection activeCell="B76" sqref="B76:O78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82" t="s">
        <v>90</v>
      </c>
      <c r="Q3" s="83"/>
      <c r="R3" s="83"/>
      <c r="T3" s="49"/>
      <c r="U3" s="49"/>
      <c r="V3" s="49"/>
    </row>
    <row r="4" spans="1:20" s="2" customFormat="1" ht="15.75" customHeight="1">
      <c r="A4" s="53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$N$77</f>
        <v>1157.4399745086023</v>
      </c>
      <c r="T4" s="26"/>
    </row>
    <row r="5" spans="1:20" s="2" customFormat="1" ht="15.75" customHeight="1">
      <c r="A5" s="53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3">$N$77</f>
        <v>1157.4399745086023</v>
      </c>
      <c r="T5" s="26"/>
    </row>
    <row r="6" spans="1:20" s="2" customFormat="1" ht="15.75" customHeight="1">
      <c r="A6" s="53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1157.4399745086023</v>
      </c>
      <c r="T6" s="26"/>
    </row>
    <row r="7" spans="1:20" s="2" customFormat="1" ht="15.75" customHeight="1">
      <c r="A7" s="53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1157.4399745086023</v>
      </c>
      <c r="T7" s="26"/>
    </row>
    <row r="8" spans="1:20" s="2" customFormat="1" ht="15.75" customHeight="1">
      <c r="A8" s="53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1157.4399745086023</v>
      </c>
      <c r="T8" s="26"/>
    </row>
    <row r="9" spans="1:20" s="2" customFormat="1" ht="15.75" customHeight="1">
      <c r="A9" s="53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1157.4399745086023</v>
      </c>
      <c r="T9" s="26"/>
    </row>
    <row r="10" spans="1:20" s="2" customFormat="1" ht="15.75" customHeight="1">
      <c r="A10" s="53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1157.4399745086023</v>
      </c>
      <c r="T10" s="26"/>
    </row>
    <row r="11" spans="1:20" s="2" customFormat="1" ht="15.75" customHeight="1">
      <c r="A11" s="53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1157.4399745086023</v>
      </c>
      <c r="T11" s="26"/>
    </row>
    <row r="12" spans="1:20" s="2" customFormat="1" ht="15.75" customHeight="1">
      <c r="A12" s="53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1157.4399745086023</v>
      </c>
      <c r="T12" s="26"/>
    </row>
    <row r="13" spans="1:20" s="2" customFormat="1" ht="15.75" customHeight="1">
      <c r="A13" s="53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1157.4399745086023</v>
      </c>
      <c r="T13" s="26"/>
    </row>
    <row r="14" spans="1:20" s="2" customFormat="1" ht="15.75" customHeight="1">
      <c r="A14" s="53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1157.4399745086023</v>
      </c>
      <c r="T14" s="26"/>
    </row>
    <row r="15" spans="1:20" s="2" customFormat="1" ht="15.75" customHeight="1">
      <c r="A15" s="53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1157.4399745086023</v>
      </c>
      <c r="T15" s="26"/>
    </row>
    <row r="16" spans="1:20" s="2" customFormat="1" ht="15.75" customHeight="1">
      <c r="A16" s="53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1157.4399745086023</v>
      </c>
      <c r="T16" s="26"/>
    </row>
    <row r="17" spans="1:20" s="2" customFormat="1" ht="15.75" customHeight="1">
      <c r="A17" s="53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1157.4399745086023</v>
      </c>
      <c r="T17" s="26"/>
    </row>
    <row r="18" spans="1:20" s="2" customFormat="1" ht="15.75" customHeight="1">
      <c r="A18" s="53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1157.4399745086023</v>
      </c>
      <c r="T18" s="26"/>
    </row>
    <row r="19" spans="1:20" s="2" customFormat="1" ht="15.75" customHeight="1">
      <c r="A19" s="53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1157.4399745086023</v>
      </c>
      <c r="T19" s="26"/>
    </row>
    <row r="20" spans="1:20" s="2" customFormat="1" ht="15.75" customHeight="1">
      <c r="A20" s="53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1157.4399745086023</v>
      </c>
      <c r="T20" s="26"/>
    </row>
    <row r="21" spans="1:20" s="2" customFormat="1" ht="15.75" customHeight="1">
      <c r="A21" s="53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1157.4399745086023</v>
      </c>
      <c r="T21" s="26"/>
    </row>
    <row r="22" spans="1:20" s="2" customFormat="1" ht="15.75" customHeight="1">
      <c r="A22" s="53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1157.4399745086023</v>
      </c>
      <c r="T22" s="26"/>
    </row>
    <row r="23" spans="1:20" s="2" customFormat="1" ht="15.75" customHeight="1">
      <c r="A23" s="53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1157.4399745086023</v>
      </c>
      <c r="T23" s="26"/>
    </row>
    <row r="24" spans="1:20" s="2" customFormat="1" ht="15.75" customHeight="1">
      <c r="A24" s="53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1157.4399745086023</v>
      </c>
      <c r="T24" s="26"/>
    </row>
    <row r="25" spans="1:20" s="2" customFormat="1" ht="15.75" customHeight="1">
      <c r="A25" s="53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1157.4399745086023</v>
      </c>
      <c r="T25" s="26"/>
    </row>
    <row r="26" spans="1:20" s="2" customFormat="1" ht="15.75" customHeight="1">
      <c r="A26" s="53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1157.4399745086023</v>
      </c>
      <c r="T26" s="26"/>
    </row>
    <row r="27" spans="1:20" s="2" customFormat="1" ht="15.75" customHeight="1">
      <c r="A27" s="53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1157.4399745086023</v>
      </c>
      <c r="T27" s="26"/>
    </row>
    <row r="28" spans="1:20" s="2" customFormat="1" ht="15.75" customHeight="1">
      <c r="A28" s="53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1157.4399745086023</v>
      </c>
      <c r="T28" s="26"/>
    </row>
    <row r="29" spans="1:20" s="2" customFormat="1" ht="15.75" customHeight="1">
      <c r="A29" s="53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1157.4399745086023</v>
      </c>
      <c r="T29" s="26"/>
    </row>
    <row r="30" spans="1:20" s="2" customFormat="1" ht="15.75" customHeight="1">
      <c r="A30" s="53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1157.4399745086023</v>
      </c>
      <c r="T30" s="26"/>
    </row>
    <row r="31" spans="1:20" s="2" customFormat="1" ht="15.75" customHeight="1">
      <c r="A31" s="53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1157.4399745086023</v>
      </c>
      <c r="T31" s="26"/>
    </row>
    <row r="32" spans="1:20" s="2" customFormat="1" ht="15.75" customHeight="1">
      <c r="A32" s="53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1157.4399745086023</v>
      </c>
      <c r="T32" s="26"/>
    </row>
    <row r="33" spans="1:20" s="2" customFormat="1" ht="15.75" customHeight="1">
      <c r="A33" s="53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1157.4399745086023</v>
      </c>
      <c r="T33" s="26"/>
    </row>
    <row r="34" spans="1:20" s="2" customFormat="1" ht="15.75" customHeight="1">
      <c r="A34" s="53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1157.4399745086023</v>
      </c>
      <c r="T34" s="26"/>
    </row>
    <row r="35" spans="1:20" s="2" customFormat="1" ht="15.75" customHeight="1">
      <c r="A35" s="53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1157.4399745086023</v>
      </c>
      <c r="T35" s="26"/>
    </row>
    <row r="36" spans="1:20" s="2" customFormat="1" ht="15.75" customHeight="1">
      <c r="A36" s="53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1157.4399745086023</v>
      </c>
      <c r="T36" s="26"/>
    </row>
    <row r="37" spans="1:20" s="2" customFormat="1" ht="15.75" customHeight="1">
      <c r="A37" s="53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1157.4399745086023</v>
      </c>
      <c r="T37" s="26"/>
    </row>
    <row r="38" spans="1:20" s="2" customFormat="1" ht="15.75" customHeight="1">
      <c r="A38" s="53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1157.4399745086023</v>
      </c>
      <c r="T38" s="26"/>
    </row>
    <row r="39" spans="1:20" s="2" customFormat="1" ht="15.75" customHeight="1">
      <c r="A39" s="53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1157.4399745086023</v>
      </c>
      <c r="T39" s="26"/>
    </row>
    <row r="40" spans="1:20" s="2" customFormat="1" ht="15.75" customHeight="1">
      <c r="A40" s="53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1157.4399745086023</v>
      </c>
      <c r="T40" s="26"/>
    </row>
    <row r="41" spans="1:20" s="2" customFormat="1" ht="15.75" customHeight="1">
      <c r="A41" s="53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1157.4399745086023</v>
      </c>
      <c r="T41" s="26"/>
    </row>
    <row r="42" spans="1:20" s="2" customFormat="1" ht="15.75" customHeight="1">
      <c r="A42" s="53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1157.4399745086023</v>
      </c>
      <c r="T42" s="26"/>
    </row>
    <row r="43" spans="1:20" s="2" customFormat="1" ht="15.75" customHeight="1">
      <c r="A43" s="53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1157.4399745086023</v>
      </c>
      <c r="T43" s="26"/>
    </row>
    <row r="44" spans="1:20" s="2" customFormat="1" ht="15.75" customHeight="1">
      <c r="A44" s="53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1157.4399745086023</v>
      </c>
      <c r="T44" s="26"/>
    </row>
    <row r="45" spans="1:20" s="2" customFormat="1" ht="15.75" customHeight="1">
      <c r="A45" s="53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1157.4399745086023</v>
      </c>
      <c r="T45" s="26"/>
    </row>
    <row r="46" spans="1:20" s="2" customFormat="1" ht="15.75" customHeight="1">
      <c r="A46" s="53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1157.4399745086023</v>
      </c>
      <c r="T46" s="26"/>
    </row>
    <row r="47" spans="1:20" s="2" customFormat="1" ht="15.75" customHeight="1">
      <c r="A47" s="53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1157.4399745086023</v>
      </c>
      <c r="T47" s="26"/>
    </row>
    <row r="48" spans="1:20" s="2" customFormat="1" ht="15.75" customHeight="1">
      <c r="A48" s="53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1157.4399745086023</v>
      </c>
      <c r="T48" s="26"/>
    </row>
    <row r="49" spans="1:20" s="2" customFormat="1" ht="15.75" customHeight="1">
      <c r="A49" s="53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1157.4399745086023</v>
      </c>
      <c r="T49" s="26"/>
    </row>
    <row r="50" spans="1:20" s="2" customFormat="1" ht="15.75" customHeight="1">
      <c r="A50" s="53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1157.4399745086023</v>
      </c>
      <c r="T50" s="26"/>
    </row>
    <row r="51" spans="1:20" s="2" customFormat="1" ht="15.75" customHeight="1">
      <c r="A51" s="53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1157.4399745086023</v>
      </c>
      <c r="T51" s="26"/>
    </row>
    <row r="52" spans="1:20" s="2" customFormat="1" ht="15.75" customHeight="1">
      <c r="A52" s="53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1157.4399745086023</v>
      </c>
      <c r="T52" s="26"/>
    </row>
    <row r="53" spans="1:20" s="2" customFormat="1" ht="15.75" customHeight="1">
      <c r="A53" s="53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1157.4399745086023</v>
      </c>
      <c r="T53" s="26"/>
    </row>
    <row r="54" spans="1:20" s="2" customFormat="1" ht="15.75" customHeight="1">
      <c r="A54" s="53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1157.4399745086023</v>
      </c>
      <c r="T54" s="26"/>
    </row>
    <row r="55" spans="1:20" s="2" customFormat="1" ht="15.75" customHeight="1">
      <c r="A55" s="53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1157.4399745086023</v>
      </c>
      <c r="T55" s="26"/>
    </row>
    <row r="56" spans="1:20" s="2" customFormat="1" ht="15.75" customHeight="1">
      <c r="A56" s="53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1157.4399745086023</v>
      </c>
      <c r="T56" s="26"/>
    </row>
    <row r="57" spans="1:20" s="2" customFormat="1" ht="15.75" customHeight="1">
      <c r="A57" s="53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1157.4399745086023</v>
      </c>
      <c r="T57" s="26"/>
    </row>
    <row r="58" spans="1:20" s="2" customFormat="1" ht="15.75" customHeight="1">
      <c r="A58" s="53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1157.4399745086023</v>
      </c>
      <c r="T58" s="26"/>
    </row>
    <row r="59" spans="1:20" s="2" customFormat="1" ht="15.75" customHeight="1">
      <c r="A59" s="53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1157.4399745086023</v>
      </c>
      <c r="T59" s="26"/>
    </row>
    <row r="60" spans="1:20" s="2" customFormat="1" ht="15.75" customHeight="1">
      <c r="A60" s="53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1157.4399745086023</v>
      </c>
      <c r="T60" s="26"/>
    </row>
    <row r="61" spans="1:20" s="2" customFormat="1" ht="15.75" customHeight="1">
      <c r="A61" s="53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1157.4399745086023</v>
      </c>
      <c r="T61" s="26"/>
    </row>
    <row r="62" spans="1:20" s="2" customFormat="1" ht="15.75" customHeight="1">
      <c r="A62" s="53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1157.4399745086023</v>
      </c>
      <c r="T62" s="26"/>
    </row>
    <row r="63" spans="1:20" s="2" customFormat="1" ht="15.75" customHeight="1">
      <c r="A63" s="53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1157.4399745086023</v>
      </c>
      <c r="T63" s="26"/>
    </row>
    <row r="64" spans="1:20" s="2" customFormat="1" ht="15.75" customHeight="1">
      <c r="A64" s="53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1">
        <v>97</v>
      </c>
      <c r="Q64" s="26">
        <f t="shared" si="0"/>
        <v>1157.4399745086023</v>
      </c>
      <c r="T64" s="26"/>
    </row>
    <row r="65" spans="1:20" s="2" customFormat="1" ht="15.75" customHeight="1">
      <c r="A65" s="53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1157.4399745086023</v>
      </c>
      <c r="T65" s="26"/>
    </row>
    <row r="66" spans="1:20" s="2" customFormat="1" ht="15.75" customHeight="1">
      <c r="A66" s="53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1157.4399745086023</v>
      </c>
      <c r="T66" s="26"/>
    </row>
    <row r="67" spans="1:20" s="2" customFormat="1" ht="15.75" customHeight="1">
      <c r="A67" s="53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 aca="true" t="shared" si="1" ref="N67:N73">SUM(B67:M67)</f>
        <v>930.3000000000001</v>
      </c>
      <c r="O67" s="38">
        <v>91</v>
      </c>
      <c r="Q67" s="26">
        <f t="shared" si="0"/>
        <v>1157.4399745086023</v>
      </c>
      <c r="T67" s="26"/>
    </row>
    <row r="68" spans="1:20" s="2" customFormat="1" ht="15.75" customHeight="1">
      <c r="A68" s="53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 t="shared" si="1"/>
        <v>1290.6</v>
      </c>
      <c r="O68" s="38">
        <v>112</v>
      </c>
      <c r="Q68" s="26">
        <f t="shared" si="0"/>
        <v>1157.4399745086023</v>
      </c>
      <c r="S68" s="49"/>
      <c r="T68" s="26"/>
    </row>
    <row r="69" spans="1:20" s="2" customFormat="1" ht="15.75" customHeight="1">
      <c r="A69" s="55" t="s">
        <v>87</v>
      </c>
      <c r="B69" s="56">
        <v>146.4</v>
      </c>
      <c r="C69" s="56">
        <v>126</v>
      </c>
      <c r="D69" s="56">
        <v>107.3</v>
      </c>
      <c r="E69" s="56">
        <v>218.8</v>
      </c>
      <c r="F69" s="56">
        <v>254.9</v>
      </c>
      <c r="G69" s="56">
        <v>156.6</v>
      </c>
      <c r="H69" s="56">
        <v>230.2</v>
      </c>
      <c r="I69" s="56">
        <v>18</v>
      </c>
      <c r="J69" s="56">
        <v>42</v>
      </c>
      <c r="K69" s="56">
        <v>0</v>
      </c>
      <c r="L69" s="56">
        <v>0</v>
      </c>
      <c r="M69" s="56">
        <v>30.2</v>
      </c>
      <c r="N69" s="57">
        <f t="shared" si="1"/>
        <v>1330.4</v>
      </c>
      <c r="O69" s="58">
        <v>112</v>
      </c>
      <c r="Q69" s="26">
        <f t="shared" si="0"/>
        <v>1157.4399745086023</v>
      </c>
      <c r="S69" s="49"/>
      <c r="T69" s="26"/>
    </row>
    <row r="70" spans="1:20" s="2" customFormat="1" ht="15.75" customHeight="1">
      <c r="A70" s="59">
        <v>2561</v>
      </c>
      <c r="B70" s="60">
        <v>124.7</v>
      </c>
      <c r="C70" s="60">
        <v>209.4</v>
      </c>
      <c r="D70" s="60">
        <v>5.2</v>
      </c>
      <c r="E70" s="60">
        <v>216.7</v>
      </c>
      <c r="F70" s="60">
        <v>285.5</v>
      </c>
      <c r="G70" s="60">
        <v>240.5</v>
      </c>
      <c r="H70" s="60">
        <v>138</v>
      </c>
      <c r="I70" s="60">
        <v>7.6</v>
      </c>
      <c r="J70" s="60">
        <v>4.5</v>
      </c>
      <c r="K70" s="60">
        <v>23.2</v>
      </c>
      <c r="L70" s="60">
        <v>0</v>
      </c>
      <c r="M70" s="60">
        <v>0.4</v>
      </c>
      <c r="N70" s="61">
        <f t="shared" si="1"/>
        <v>1255.7</v>
      </c>
      <c r="O70" s="62">
        <v>98</v>
      </c>
      <c r="Q70" s="26">
        <f t="shared" si="0"/>
        <v>1157.4399745086023</v>
      </c>
      <c r="S70" s="49"/>
      <c r="T70" s="26"/>
    </row>
    <row r="71" spans="1:20" s="2" customFormat="1" ht="15.75" customHeight="1">
      <c r="A71" s="59">
        <v>2562</v>
      </c>
      <c r="B71" s="60">
        <v>1</v>
      </c>
      <c r="C71" s="60">
        <v>45.7</v>
      </c>
      <c r="D71" s="60">
        <v>5.2</v>
      </c>
      <c r="E71" s="60">
        <v>306.7</v>
      </c>
      <c r="F71" s="60">
        <v>293.5</v>
      </c>
      <c r="G71" s="60">
        <v>108</v>
      </c>
      <c r="H71" s="60">
        <v>24.2</v>
      </c>
      <c r="I71" s="60">
        <v>35.4</v>
      </c>
      <c r="J71" s="60">
        <v>0</v>
      </c>
      <c r="K71" s="60">
        <v>0</v>
      </c>
      <c r="L71" s="60">
        <v>0</v>
      </c>
      <c r="M71" s="60">
        <v>2</v>
      </c>
      <c r="N71" s="61">
        <f t="shared" si="1"/>
        <v>821.7</v>
      </c>
      <c r="O71" s="62">
        <v>81</v>
      </c>
      <c r="Q71" s="26">
        <f t="shared" si="0"/>
        <v>1157.4399745086023</v>
      </c>
      <c r="S71" s="49"/>
      <c r="T71" s="26"/>
    </row>
    <row r="72" spans="1:20" s="2" customFormat="1" ht="15.75" customHeight="1">
      <c r="A72" s="63" t="s">
        <v>89</v>
      </c>
      <c r="B72" s="60">
        <v>84.2</v>
      </c>
      <c r="C72" s="60">
        <v>88.4</v>
      </c>
      <c r="D72" s="60">
        <v>89.2</v>
      </c>
      <c r="E72" s="60">
        <v>51.4</v>
      </c>
      <c r="F72" s="60">
        <v>203.6</v>
      </c>
      <c r="G72" s="60">
        <v>92.6</v>
      </c>
      <c r="H72" s="60">
        <v>46.2</v>
      </c>
      <c r="I72" s="60">
        <v>10.2</v>
      </c>
      <c r="J72" s="60">
        <v>0</v>
      </c>
      <c r="K72" s="60">
        <v>0.4</v>
      </c>
      <c r="L72" s="60">
        <v>8.6</v>
      </c>
      <c r="M72" s="60">
        <v>3</v>
      </c>
      <c r="N72" s="61">
        <f t="shared" si="1"/>
        <v>677.8000000000001</v>
      </c>
      <c r="O72" s="62">
        <v>99</v>
      </c>
      <c r="Q72" s="26">
        <f t="shared" si="0"/>
        <v>1157.4399745086023</v>
      </c>
      <c r="S72" s="49"/>
      <c r="T72" s="26"/>
    </row>
    <row r="73" spans="1:20" s="2" customFormat="1" ht="15.75" customHeight="1">
      <c r="A73" s="71">
        <v>2564</v>
      </c>
      <c r="B73" s="72">
        <v>127.00000000000001</v>
      </c>
      <c r="C73" s="72">
        <v>117.5</v>
      </c>
      <c r="D73" s="72">
        <v>154.8</v>
      </c>
      <c r="E73" s="72">
        <v>84.2</v>
      </c>
      <c r="F73" s="72">
        <v>143.59999999999997</v>
      </c>
      <c r="G73" s="72">
        <v>125.4</v>
      </c>
      <c r="H73" s="72">
        <v>130.4</v>
      </c>
      <c r="I73" s="72">
        <v>3.6</v>
      </c>
      <c r="J73" s="72">
        <v>0.4</v>
      </c>
      <c r="K73" s="72">
        <v>60.6</v>
      </c>
      <c r="L73" s="72">
        <v>24.799999999999997</v>
      </c>
      <c r="M73" s="72">
        <v>163.4</v>
      </c>
      <c r="N73" s="73">
        <f t="shared" si="1"/>
        <v>1135.6999999999998</v>
      </c>
      <c r="O73" s="74">
        <v>158</v>
      </c>
      <c r="Q73" s="26">
        <f t="shared" si="0"/>
        <v>1157.4399745086023</v>
      </c>
      <c r="S73" s="49"/>
      <c r="T73" s="26"/>
    </row>
    <row r="74" spans="1:20" s="2" customFormat="1" ht="15.75" customHeight="1">
      <c r="A74" s="67" t="s">
        <v>92</v>
      </c>
      <c r="B74" s="68">
        <v>144.40000000000003</v>
      </c>
      <c r="C74" s="68">
        <v>144.20000000000002</v>
      </c>
      <c r="D74" s="68">
        <v>92.80000000000001</v>
      </c>
      <c r="E74" s="68">
        <v>294.80000000000007</v>
      </c>
      <c r="F74" s="68">
        <v>361.2</v>
      </c>
      <c r="G74" s="68">
        <v>216.2</v>
      </c>
      <c r="H74" s="68">
        <v>129.4</v>
      </c>
      <c r="I74" s="68">
        <v>7.6000000000000005</v>
      </c>
      <c r="J74" s="68">
        <v>0.2</v>
      </c>
      <c r="K74" s="68">
        <v>0.2</v>
      </c>
      <c r="L74" s="68">
        <v>10.200000000000001</v>
      </c>
      <c r="M74" s="68">
        <v>13.8</v>
      </c>
      <c r="N74" s="69">
        <f>SUM(B74:M74)</f>
        <v>1415.0000000000002</v>
      </c>
      <c r="O74" s="70">
        <v>148</v>
      </c>
      <c r="Q74" s="26"/>
      <c r="S74" s="49"/>
      <c r="T74" s="26"/>
    </row>
    <row r="75" spans="1:20" s="2" customFormat="1" ht="15.75" customHeight="1">
      <c r="A75" s="54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1"/>
      <c r="O75" s="52"/>
      <c r="Q75" s="26"/>
      <c r="T75" s="26"/>
    </row>
    <row r="76" spans="1:15" s="2" customFormat="1" ht="15.75" customHeight="1">
      <c r="A76" s="18" t="s">
        <v>17</v>
      </c>
      <c r="B76" s="21">
        <f>MAX(B4:B73)</f>
        <v>266</v>
      </c>
      <c r="C76" s="21">
        <f aca="true" t="shared" si="2" ref="C76:M76">MAX(C4:C73)</f>
        <v>336.3</v>
      </c>
      <c r="D76" s="21">
        <f t="shared" si="2"/>
        <v>268.2</v>
      </c>
      <c r="E76" s="21">
        <f t="shared" si="2"/>
        <v>496.2</v>
      </c>
      <c r="F76" s="21">
        <f t="shared" si="2"/>
        <v>583</v>
      </c>
      <c r="G76" s="21">
        <f t="shared" si="2"/>
        <v>466.3</v>
      </c>
      <c r="H76" s="21">
        <f t="shared" si="2"/>
        <v>279.3</v>
      </c>
      <c r="I76" s="21">
        <f t="shared" si="2"/>
        <v>130.3</v>
      </c>
      <c r="J76" s="21">
        <f t="shared" si="2"/>
        <v>96.7</v>
      </c>
      <c r="K76" s="21">
        <f t="shared" si="2"/>
        <v>86</v>
      </c>
      <c r="L76" s="21">
        <f t="shared" si="2"/>
        <v>54.7</v>
      </c>
      <c r="M76" s="21">
        <f t="shared" si="2"/>
        <v>163.4</v>
      </c>
      <c r="N76" s="21">
        <f>MAX(N4:N73)</f>
        <v>1620.9</v>
      </c>
      <c r="O76" s="64">
        <f>MAX(O4:O73)</f>
        <v>158</v>
      </c>
    </row>
    <row r="77" spans="1:15" s="2" customFormat="1" ht="15.75" customHeight="1">
      <c r="A77" s="19" t="s">
        <v>18</v>
      </c>
      <c r="B77" s="22">
        <f>AVERAGE(B4:B73)</f>
        <v>92.0089705882353</v>
      </c>
      <c r="C77" s="22">
        <f aca="true" t="shared" si="3" ref="C77:M77">AVERAGE(C4:C73)</f>
        <v>170.1075757575757</v>
      </c>
      <c r="D77" s="22">
        <f t="shared" si="3"/>
        <v>114.93970588235297</v>
      </c>
      <c r="E77" s="22">
        <f t="shared" si="3"/>
        <v>184.4716417910448</v>
      </c>
      <c r="F77" s="22">
        <f t="shared" si="3"/>
        <v>240.9268656716418</v>
      </c>
      <c r="G77" s="22">
        <f t="shared" si="3"/>
        <v>188.80597014925377</v>
      </c>
      <c r="H77" s="22">
        <f t="shared" si="3"/>
        <v>93.86129032258063</v>
      </c>
      <c r="I77" s="22">
        <f t="shared" si="3"/>
        <v>21.329850746268647</v>
      </c>
      <c r="J77" s="22">
        <f t="shared" si="3"/>
        <v>8.991044776119402</v>
      </c>
      <c r="K77" s="22">
        <f t="shared" si="3"/>
        <v>10.472058823529412</v>
      </c>
      <c r="L77" s="22">
        <f t="shared" si="3"/>
        <v>6.064705882352942</v>
      </c>
      <c r="M77" s="22">
        <f t="shared" si="3"/>
        <v>25.46029411764706</v>
      </c>
      <c r="N77" s="22">
        <f>SUM(B77:M77)</f>
        <v>1157.4399745086023</v>
      </c>
      <c r="O77" s="65">
        <f>AVERAGE(O4:O73)</f>
        <v>97.67692307692307</v>
      </c>
    </row>
    <row r="78" spans="1:15" s="2" customFormat="1" ht="15.75" customHeight="1">
      <c r="A78" s="20" t="s">
        <v>19</v>
      </c>
      <c r="B78" s="23">
        <f>MIN(B4:B73)</f>
        <v>0</v>
      </c>
      <c r="C78" s="23">
        <f aca="true" t="shared" si="4" ref="C78:M78">MIN(C4:C73)</f>
        <v>30.5</v>
      </c>
      <c r="D78" s="23">
        <f t="shared" si="4"/>
        <v>5.2</v>
      </c>
      <c r="E78" s="23">
        <f t="shared" si="4"/>
        <v>36</v>
      </c>
      <c r="F78" s="23">
        <f t="shared" si="4"/>
        <v>57.8</v>
      </c>
      <c r="G78" s="23">
        <f t="shared" si="4"/>
        <v>32.6</v>
      </c>
      <c r="H78" s="23">
        <f t="shared" si="4"/>
        <v>3.3</v>
      </c>
      <c r="I78" s="23">
        <f t="shared" si="4"/>
        <v>0</v>
      </c>
      <c r="J78" s="23">
        <f t="shared" si="4"/>
        <v>0</v>
      </c>
      <c r="K78" s="23">
        <f t="shared" si="4"/>
        <v>0</v>
      </c>
      <c r="L78" s="23">
        <f t="shared" si="4"/>
        <v>0</v>
      </c>
      <c r="M78" s="23">
        <f t="shared" si="4"/>
        <v>0</v>
      </c>
      <c r="N78" s="23">
        <f>MIN(N4:N73)</f>
        <v>649.6</v>
      </c>
      <c r="O78" s="66">
        <f>MIN(O4:O73)</f>
        <v>29</v>
      </c>
    </row>
    <row r="79" spans="1:15" s="2" customFormat="1" ht="1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  <c r="O79" s="7"/>
    </row>
    <row r="80" spans="1:15" s="2" customFormat="1" ht="23.25" customHeight="1">
      <c r="A80" s="84" t="s">
        <v>88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6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ht="17.25" customHeight="1">
      <c r="A82" s="3" t="s">
        <v>1</v>
      </c>
    </row>
  </sheetData>
  <sheetProtection/>
  <mergeCells count="3"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tabSelected="1" zoomScalePageLayoutView="0" workbookViewId="0" topLeftCell="A73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7" t="s">
        <v>91</v>
      </c>
      <c r="S17" s="87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$N$92</f>
        <v>1157.4399745086023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7">$N$92</f>
        <v>1157.4399745086023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1157.4399745086023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1157.4399745086023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1157.4399745086023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1157.4399745086023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1157.4399745086023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1157.4399745086023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1157.4399745086023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1157.4399745086023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1157.4399745086023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1157.4399745086023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1157.4399745086023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1157.4399745086023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1157.4399745086023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1157.4399745086023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1157.4399745086023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1157.4399745086023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1157.4399745086023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1157.4399745086023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1157.4399745086023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1157.4399745086023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1157.4399745086023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1157.4399745086023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1157.4399745086023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1157.4399745086023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1157.4399745086023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1157.4399745086023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1157.4399745086023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1157.4399745086023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1157.4399745086023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1157.4399745086023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1157.4399745086023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1157.4399745086023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1157.4399745086023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1157.4399745086023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1157.4399745086023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1157.4399745086023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1157.4399745086023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1157.4399745086023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1157.4399745086023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1157.4399745086023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1157.4399745086023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1157.4399745086023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1157.4399745086023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1157.4399745086023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1157.4399745086023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1157.4399745086023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1157.4399745086023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1157.4399745086023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1157.4399745086023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1157.4399745086023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1157.4399745086023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1157.4399745086023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1157.4399745086023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1157.4399745086023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1157.4399745086023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1157.4399745086023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1157.4399745086023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1157.4399745086023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1157.4399745086023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1157.4399745086023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1157.4399745086023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1157.4399745086023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1157.4399745086023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1157.4399745086023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1157.4399745086023</v>
      </c>
    </row>
    <row r="85" spans="1:18" ht="12" customHeight="1">
      <c r="A85" s="30">
        <v>2562</v>
      </c>
      <c r="B85" s="47">
        <v>1</v>
      </c>
      <c r="C85" s="47">
        <v>45.7</v>
      </c>
      <c r="D85" s="47">
        <v>5.2</v>
      </c>
      <c r="E85" s="47">
        <v>306.7</v>
      </c>
      <c r="F85" s="47">
        <v>293.5</v>
      </c>
      <c r="G85" s="47">
        <v>108</v>
      </c>
      <c r="H85" s="47">
        <v>24.2</v>
      </c>
      <c r="I85" s="47">
        <v>35.4</v>
      </c>
      <c r="J85" s="47">
        <v>0</v>
      </c>
      <c r="K85" s="47">
        <v>0</v>
      </c>
      <c r="L85" s="47">
        <v>0</v>
      </c>
      <c r="M85" s="47">
        <v>2</v>
      </c>
      <c r="N85" s="47">
        <f>SUM(B85:M85)</f>
        <v>821.7</v>
      </c>
      <c r="O85" s="32">
        <f>ตารางปริมาณน้ำฝนรายปี!O71</f>
        <v>81</v>
      </c>
      <c r="R85" s="37">
        <f t="shared" si="0"/>
        <v>1157.4399745086023</v>
      </c>
    </row>
    <row r="86" spans="1:18" ht="12" customHeight="1">
      <c r="A86" s="30">
        <v>2563</v>
      </c>
      <c r="B86" s="47">
        <v>84.2</v>
      </c>
      <c r="C86" s="47">
        <v>88.4</v>
      </c>
      <c r="D86" s="47">
        <v>89.2</v>
      </c>
      <c r="E86" s="47">
        <v>51.4</v>
      </c>
      <c r="F86" s="47">
        <v>203.6</v>
      </c>
      <c r="G86" s="47">
        <v>92.6</v>
      </c>
      <c r="H86" s="47">
        <v>46.2</v>
      </c>
      <c r="I86" s="47">
        <v>10.2</v>
      </c>
      <c r="J86" s="47">
        <v>0</v>
      </c>
      <c r="K86" s="47">
        <v>0.4</v>
      </c>
      <c r="L86" s="47">
        <v>8.6</v>
      </c>
      <c r="M86" s="47">
        <v>3</v>
      </c>
      <c r="N86" s="47">
        <f>SUM(B86:M86)</f>
        <v>677.8000000000001</v>
      </c>
      <c r="O86" s="32">
        <f>ตารางปริมาณน้ำฝนรายปี!O72</f>
        <v>99</v>
      </c>
      <c r="R86" s="37">
        <f t="shared" si="0"/>
        <v>1157.4399745086023</v>
      </c>
    </row>
    <row r="87" spans="1:18" ht="12" customHeight="1">
      <c r="A87" s="75">
        <v>2564</v>
      </c>
      <c r="B87" s="76">
        <v>127.00000000000001</v>
      </c>
      <c r="C87" s="76">
        <v>117.5</v>
      </c>
      <c r="D87" s="76">
        <v>154.8</v>
      </c>
      <c r="E87" s="76">
        <v>84.2</v>
      </c>
      <c r="F87" s="76">
        <v>143.59999999999997</v>
      </c>
      <c r="G87" s="76">
        <v>125.4</v>
      </c>
      <c r="H87" s="76">
        <v>130.4</v>
      </c>
      <c r="I87" s="76">
        <v>3.6</v>
      </c>
      <c r="J87" s="76">
        <v>0.4</v>
      </c>
      <c r="K87" s="76">
        <v>60.6</v>
      </c>
      <c r="L87" s="76">
        <v>24.799999999999997</v>
      </c>
      <c r="M87" s="76">
        <v>163.4</v>
      </c>
      <c r="N87" s="76">
        <v>1135.6999999999998</v>
      </c>
      <c r="O87" s="77">
        <v>158</v>
      </c>
      <c r="R87" s="37">
        <f t="shared" si="0"/>
        <v>1157.4399745086023</v>
      </c>
    </row>
    <row r="88" spans="1:18" ht="12" customHeight="1">
      <c r="A88" s="78" t="s">
        <v>92</v>
      </c>
      <c r="B88" s="79">
        <v>144.40000000000003</v>
      </c>
      <c r="C88" s="79">
        <v>144.20000000000002</v>
      </c>
      <c r="D88" s="79">
        <v>92.80000000000001</v>
      </c>
      <c r="E88" s="79">
        <v>294.80000000000007</v>
      </c>
      <c r="F88" s="79">
        <v>361.2</v>
      </c>
      <c r="G88" s="79">
        <v>216.2</v>
      </c>
      <c r="H88" s="79">
        <v>129.4</v>
      </c>
      <c r="I88" s="79">
        <v>7.6000000000000005</v>
      </c>
      <c r="J88" s="79">
        <v>0.2</v>
      </c>
      <c r="K88" s="79">
        <v>0.2</v>
      </c>
      <c r="L88" s="79">
        <v>10.200000000000001</v>
      </c>
      <c r="M88" s="79">
        <v>13.8</v>
      </c>
      <c r="N88" s="79">
        <v>1415.0000000000002</v>
      </c>
      <c r="O88" s="80">
        <v>148</v>
      </c>
      <c r="R88" s="37"/>
    </row>
    <row r="89" spans="1:18" ht="12" customHeight="1">
      <c r="A89" s="4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3"/>
      <c r="R89" s="37"/>
    </row>
    <row r="90" spans="1:18" ht="12" customHeight="1">
      <c r="A90" s="42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3"/>
      <c r="R90" s="37"/>
    </row>
    <row r="91" spans="1:15" ht="15" customHeight="1">
      <c r="A91" s="33" t="s">
        <v>17</v>
      </c>
      <c r="B91" s="34">
        <v>266</v>
      </c>
      <c r="C91" s="34">
        <v>336.3</v>
      </c>
      <c r="D91" s="34">
        <v>268.2</v>
      </c>
      <c r="E91" s="34">
        <v>496.2</v>
      </c>
      <c r="F91" s="34">
        <v>583</v>
      </c>
      <c r="G91" s="34">
        <v>466.3</v>
      </c>
      <c r="H91" s="34">
        <v>279.3</v>
      </c>
      <c r="I91" s="34">
        <v>130.3</v>
      </c>
      <c r="J91" s="34">
        <v>96.7</v>
      </c>
      <c r="K91" s="34">
        <v>86</v>
      </c>
      <c r="L91" s="34">
        <v>54.7</v>
      </c>
      <c r="M91" s="34">
        <v>163.4</v>
      </c>
      <c r="N91" s="34">
        <v>1620.9</v>
      </c>
      <c r="O91" s="44">
        <v>158</v>
      </c>
    </row>
    <row r="92" spans="1:15" ht="15" customHeight="1">
      <c r="A92" s="33" t="s">
        <v>18</v>
      </c>
      <c r="B92" s="34">
        <v>92.0089705882353</v>
      </c>
      <c r="C92" s="34">
        <v>170.1075757575757</v>
      </c>
      <c r="D92" s="34">
        <v>114.93970588235297</v>
      </c>
      <c r="E92" s="34">
        <v>184.4716417910448</v>
      </c>
      <c r="F92" s="34">
        <v>240.9268656716418</v>
      </c>
      <c r="G92" s="34">
        <v>188.80597014925377</v>
      </c>
      <c r="H92" s="34">
        <v>93.86129032258063</v>
      </c>
      <c r="I92" s="34">
        <v>21.329850746268647</v>
      </c>
      <c r="J92" s="34">
        <v>8.991044776119402</v>
      </c>
      <c r="K92" s="34">
        <v>10.472058823529412</v>
      </c>
      <c r="L92" s="34">
        <v>6.064705882352942</v>
      </c>
      <c r="M92" s="34">
        <v>25.46029411764706</v>
      </c>
      <c r="N92" s="34">
        <v>1157.4399745086023</v>
      </c>
      <c r="O92" s="44">
        <v>97.67692307692307</v>
      </c>
    </row>
    <row r="93" spans="1:15" ht="15" customHeight="1">
      <c r="A93" s="35" t="s">
        <v>19</v>
      </c>
      <c r="B93" s="36">
        <v>0</v>
      </c>
      <c r="C93" s="36">
        <v>30.5</v>
      </c>
      <c r="D93" s="36">
        <v>5.2</v>
      </c>
      <c r="E93" s="36">
        <v>36</v>
      </c>
      <c r="F93" s="36">
        <v>57.8</v>
      </c>
      <c r="G93" s="36">
        <v>32.6</v>
      </c>
      <c r="H93" s="36">
        <v>3.3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649.6</v>
      </c>
      <c r="O93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2023-04-10T06:45:44Z</dcterms:modified>
  <cp:category/>
  <cp:version/>
  <cp:contentType/>
  <cp:contentStatus/>
</cp:coreProperties>
</file>