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9720" windowHeight="5385" activeTab="0"/>
  </bookViews>
  <sheets>
    <sheet name="Mon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<sst xmlns="http://schemas.openxmlformats.org/spreadsheetml/2006/main" count="21" uniqueCount="21">
  <si>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</si>
  <si>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</si>
  <si>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</si>
  <si>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</si>
  <si>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</si>
  <si>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</si>
  <si>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</si>
  <si>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</si>
  <si>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</si>
  <si>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</si>
  <si>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</si>
  <si>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</si>
  <si>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</si>
  <si>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</si>
  <si>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</si>
  <si>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ปีน้ำ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</si>
  <si>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</si>
  <si>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</si>
  <si>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</si>
  <si>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ปริมาณน้ำฝนรายเดือน  -  มิลลิเมตร</t>
  </si>
  <si>
    <t>สถานี : Y.24 บ้านมาง  อ.เชียงม่วน  จ.พะเยา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</si>
</sst>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_)"/>
    <numFmt numFmtId="182" formatCode="0.0_)"/>
    <numFmt numFmtId="183" formatCode="dd\ \ด\ด\ด\ yyyy"/>
    <numFmt numFmtId="184" formatCode="0_)"/>
    <numFmt numFmtId="185" formatCode="d\ \ด\ด\ด"/>
    <numFmt numFmtId="186" formatCode="yyyy"/>
    <numFmt numFmtId="187" formatCode="mmm\-yyyy"/>
    <numFmt numFmtId="188" formatCode="\ \ \ bbbb"/>
    <numFmt numFmtId="189" formatCode="bbbb"/>
    <numFmt numFmtId="190" formatCode="&quot;฿&quot;#,##0_);[Red]\(&quot;฿&quot;#,##0\)"/>
    <numFmt numFmtId="191" formatCode="&quot;฿&quot;#,##0.00_);[Red]\(&quot;฿&quot;#,##0.00\)"/>
    <numFmt numFmtId="192" formatCode="0.000_)"/>
    <numFmt numFmtId="193" formatCode="d\ ดดด"/>
    <numFmt numFmtId="194" formatCode="dd\ ดดด\ yyyy"/>
    <numFmt numFmtId="195" formatCode="[$-41E]d\ mmmm\ yyyy"/>
    <numFmt numFmtId="196" formatCode="[$-1010409]d\ mmm\ yy;@"/>
    <numFmt numFmtId="197" formatCode="[$-1010409]d\ mmmm\ yyyy;@"/>
    <numFmt numFmtId="198" formatCode="[$-107041E]d\ mmm\ yy;@"/>
    <numFmt numFmtId="199" formatCode="ดดด\ bbbb"/>
    <numFmt numFmtId="200" formatCode="#,##0_ ;\-#,##0\ "/>
    <numFmt numFmtId="201" formatCode="[$-409]h:mm:ss\ AM/PM"/>
    <numFmt numFmtId="202" formatCode="[$-409]dddd\,\ mmmm\ dd\,\ yyyy"/>
    <numFmt numFmtId="203" formatCode="#,##0.0_);\(#,##0.0\)"/>
    <numFmt numFmtId="204" formatCode="d\ \ด\ด\ด\ด\b\b\b\b"/>
    <numFmt numFmtId="205" formatCode="&quot;$&quot;#,##0;[Red]\-&quot;$&quot;#,##0"/>
    <numFmt numFmtId="206" formatCode="&quot;$&quot;#,##0.00;[Red]\-&quot;$&quot;#,##0.00"/>
    <numFmt numFmtId="207" formatCode="\ bbbb"/>
    <numFmt numFmtId="208" formatCode="\2\5\4\6"/>
    <numFmt numFmtId="209" formatCode="\t#,##0_);\(\t#,##0\)"/>
    <numFmt numFmtId="210" formatCode="dd\ ดดด"/>
    <numFmt numFmtId="211" formatCode="[$-409]mmm\-yy;@"/>
  </numFmts>
  <fonts count="47">
    <font>
      <sz val="16"/>
      <name val="DilleniaUPC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9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" fontId="4" fillId="0" borderId="10" xfId="0" applyNumberFormat="1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/>
    </xf>
    <xf numFmtId="180" fontId="4" fillId="0" borderId="12" xfId="0" applyNumberFormat="1" applyFont="1" applyBorder="1" applyAlignment="1" applyProtection="1">
      <alignment horizontal="center"/>
      <protection/>
    </xf>
    <xf numFmtId="180" fontId="4" fillId="0" borderId="13" xfId="0" applyNumberFormat="1" applyFont="1" applyBorder="1" applyAlignment="1" applyProtection="1">
      <alignment horizontal="center"/>
      <protection/>
    </xf>
    <xf numFmtId="180" fontId="4" fillId="0" borderId="14" xfId="0" applyNumberFormat="1" applyFont="1" applyBorder="1" applyAlignment="1" applyProtection="1">
      <alignment horizontal="center"/>
      <protection/>
    </xf>
    <xf numFmtId="180" fontId="4" fillId="0" borderId="15" xfId="0" applyNumberFormat="1" applyFont="1" applyBorder="1" applyAlignment="1" applyProtection="1">
      <alignment horizontal="center"/>
      <protection/>
    </xf>
    <xf numFmtId="180" fontId="4" fillId="0" borderId="16" xfId="0" applyNumberFormat="1" applyFont="1" applyBorder="1" applyAlignment="1" applyProtection="1">
      <alignment horizontal="center"/>
      <protection/>
    </xf>
    <xf numFmtId="188" fontId="3" fillId="0" borderId="17" xfId="0" applyNumberFormat="1" applyFont="1" applyBorder="1" applyAlignment="1" applyProtection="1">
      <alignment horizontal="center"/>
      <protection/>
    </xf>
    <xf numFmtId="180" fontId="3" fillId="0" borderId="18" xfId="0" applyNumberFormat="1" applyFont="1" applyBorder="1" applyAlignment="1" applyProtection="1">
      <alignment horizontal="right"/>
      <protection/>
    </xf>
    <xf numFmtId="180" fontId="3" fillId="0" borderId="19" xfId="0" applyNumberFormat="1" applyFont="1" applyBorder="1" applyAlignment="1" applyProtection="1">
      <alignment horizontal="right"/>
      <protection/>
    </xf>
    <xf numFmtId="180" fontId="3" fillId="0" borderId="20" xfId="0" applyNumberFormat="1" applyFont="1" applyBorder="1" applyAlignment="1" applyProtection="1">
      <alignment horizontal="right"/>
      <protection/>
    </xf>
    <xf numFmtId="180" fontId="3" fillId="0" borderId="21" xfId="0" applyNumberFormat="1" applyFont="1" applyBorder="1" applyAlignment="1" applyProtection="1">
      <alignment/>
      <protection/>
    </xf>
    <xf numFmtId="1" fontId="3" fillId="0" borderId="22" xfId="0" applyNumberFormat="1" applyFont="1" applyBorder="1" applyAlignment="1" applyProtection="1">
      <alignment horizontal="right"/>
      <protection/>
    </xf>
    <xf numFmtId="188" fontId="3" fillId="0" borderId="21" xfId="0" applyNumberFormat="1" applyFont="1" applyBorder="1" applyAlignment="1" applyProtection="1">
      <alignment horizontal="center"/>
      <protection/>
    </xf>
    <xf numFmtId="180" fontId="3" fillId="0" borderId="23" xfId="0" applyNumberFormat="1" applyFont="1" applyBorder="1" applyAlignment="1" applyProtection="1">
      <alignment/>
      <protection/>
    </xf>
    <xf numFmtId="180" fontId="3" fillId="0" borderId="24" xfId="0" applyNumberFormat="1" applyFont="1" applyBorder="1" applyAlignment="1" applyProtection="1">
      <alignment/>
      <protection/>
    </xf>
    <xf numFmtId="180" fontId="3" fillId="0" borderId="25" xfId="0" applyNumberFormat="1" applyFont="1" applyBorder="1" applyAlignment="1" applyProtection="1">
      <alignment/>
      <protection/>
    </xf>
    <xf numFmtId="1" fontId="3" fillId="0" borderId="26" xfId="0" applyNumberFormat="1" applyFont="1" applyBorder="1" applyAlignment="1" applyProtection="1">
      <alignment/>
      <protection/>
    </xf>
    <xf numFmtId="180" fontId="3" fillId="0" borderId="23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7" xfId="0" applyFont="1" applyBorder="1" applyAlignment="1">
      <alignment/>
    </xf>
    <xf numFmtId="180" fontId="3" fillId="0" borderId="27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1" fontId="3" fillId="0" borderId="26" xfId="0" applyNumberFormat="1" applyFont="1" applyBorder="1" applyAlignment="1">
      <alignment horizontal="right"/>
    </xf>
    <xf numFmtId="180" fontId="3" fillId="0" borderId="28" xfId="0" applyNumberFormat="1" applyFont="1" applyBorder="1" applyAlignment="1">
      <alignment/>
    </xf>
    <xf numFmtId="188" fontId="3" fillId="0" borderId="29" xfId="0" applyNumberFormat="1" applyFont="1" applyBorder="1" applyAlignment="1" applyProtection="1">
      <alignment horizontal="center"/>
      <protection/>
    </xf>
    <xf numFmtId="1" fontId="4" fillId="0" borderId="29" xfId="0" applyNumberFormat="1" applyFont="1" applyBorder="1" applyAlignment="1" applyProtection="1">
      <alignment horizontal="center"/>
      <protection/>
    </xf>
    <xf numFmtId="180" fontId="3" fillId="0" borderId="29" xfId="0" applyNumberFormat="1" applyFont="1" applyBorder="1" applyAlignment="1" applyProtection="1">
      <alignment/>
      <protection/>
    </xf>
    <xf numFmtId="180" fontId="3" fillId="0" borderId="28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 horizontal="center"/>
      <protection/>
    </xf>
    <xf numFmtId="180" fontId="3" fillId="0" borderId="31" xfId="0" applyNumberFormat="1" applyFont="1" applyBorder="1" applyAlignment="1" applyProtection="1">
      <alignment/>
      <protection/>
    </xf>
    <xf numFmtId="180" fontId="3" fillId="0" borderId="32" xfId="0" applyNumberFormat="1" applyFont="1" applyBorder="1" applyAlignment="1" applyProtection="1">
      <alignment/>
      <protection/>
    </xf>
    <xf numFmtId="1" fontId="3" fillId="0" borderId="33" xfId="0" applyNumberFormat="1" applyFont="1" applyBorder="1" applyAlignment="1" applyProtection="1">
      <alignment/>
      <protection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6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/>
    </xf>
    <xf numFmtId="180" fontId="3" fillId="0" borderId="30" xfId="0" applyNumberFormat="1" applyFont="1" applyBorder="1" applyAlignment="1" applyProtection="1">
      <alignment/>
      <protection/>
    </xf>
    <xf numFmtId="180" fontId="3" fillId="0" borderId="27" xfId="0" applyNumberFormat="1" applyFont="1" applyBorder="1" applyAlignment="1" applyProtection="1">
      <alignment/>
      <protection/>
    </xf>
    <xf numFmtId="180" fontId="3" fillId="0" borderId="35" xfId="0" applyNumberFormat="1" applyFont="1" applyBorder="1" applyAlignment="1" applyProtection="1">
      <alignment/>
      <protection/>
    </xf>
    <xf numFmtId="0" fontId="3" fillId="0" borderId="24" xfId="0" applyFont="1" applyBorder="1" applyAlignment="1">
      <alignment/>
    </xf>
    <xf numFmtId="180" fontId="3" fillId="0" borderId="0" xfId="0" applyNumberFormat="1" applyFont="1" applyAlignment="1">
      <alignment horizontal="center"/>
    </xf>
    <xf numFmtId="180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Y.24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บ้านมาง  อ.เชียงม่วน  จ.พะเยา</a:t>
            </a:r>
          </a:p>
        </c:rich>
      </c:tx>
      <c:layout>
        <c:manualLayout>
          <c:xMode val="factor"/>
          <c:yMode val="factor"/>
          <c:x val="0.016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108"/>
          <c:w val="0.9307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Monly!$A$5:$A$27</c:f>
              <c:numCache/>
            </c:numRef>
          </c:cat>
          <c:val>
            <c:numRef>
              <c:f>Monly!$N$5:$N$27</c:f>
              <c:numCache/>
            </c:numRef>
          </c:val>
        </c:ser>
        <c:axId val="34516129"/>
        <c:axId val="42209706"/>
      </c:barChart>
      <c:lineChart>
        <c:grouping val="standard"/>
        <c:varyColors val="0"/>
        <c:ser>
          <c:idx val="1"/>
          <c:order val="1"/>
          <c:tx>
            <c:v>ปริมาณน้ำฝนเฉลี่ย 1204.7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Monly!$A$5:$A$27</c:f>
              <c:numCache/>
            </c:numRef>
          </c:cat>
          <c:val>
            <c:numRef>
              <c:f>Monly!$P$5:$P$27</c:f>
              <c:numCache/>
            </c:numRef>
          </c:val>
          <c:smooth val="0"/>
        </c:ser>
        <c:axId val="34516129"/>
        <c:axId val="42209706"/>
      </c:lineChart>
      <c:dateAx>
        <c:axId val="34516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2209706"/>
        <c:crosses val="autoZero"/>
        <c:auto val="0"/>
        <c:baseTimeUnit val="years"/>
        <c:majorUnit val="1"/>
        <c:majorTimeUnit val="years"/>
        <c:minorUnit val="18"/>
        <c:minorTimeUnit val="days"/>
        <c:noMultiLvlLbl val="0"/>
      </c:dateAx>
      <c:valAx>
        <c:axId val="42209706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451612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2725"/>
          <c:y val="0.202"/>
          <c:w val="0.3052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29</xdr:col>
      <xdr:colOff>247650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7248525" y="0"/>
        <a:ext cx="51720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9">
      <selection activeCell="AB29" sqref="AB29"/>
    </sheetView>
  </sheetViews>
  <sheetFormatPr defaultColWidth="9.140625" defaultRowHeight="23.25"/>
  <cols>
    <col min="1" max="1" width="6.57421875" style="1" customWidth="1"/>
    <col min="2" max="13" width="5.7109375" style="1" customWidth="1"/>
    <col min="14" max="37" width="6.7109375" style="1" customWidth="1"/>
    <col min="38" max="16384" width="9.140625" style="1" customWidth="1"/>
  </cols>
  <sheetData>
    <row r="1" spans="1:15" ht="30" customHeight="1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" customHeight="1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3.25" customHeight="1">
      <c r="A4" s="3" t="s">
        <v>15</v>
      </c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6" t="s">
        <v>11</v>
      </c>
      <c r="N4" s="7" t="s">
        <v>12</v>
      </c>
      <c r="O4" s="8" t="s">
        <v>14</v>
      </c>
    </row>
    <row r="5" spans="1:16" ht="19.5" customHeight="1">
      <c r="A5" s="9">
        <v>42738</v>
      </c>
      <c r="B5" s="10">
        <v>148.8</v>
      </c>
      <c r="C5" s="11">
        <v>125.8</v>
      </c>
      <c r="D5" s="11">
        <v>106.60000000000002</v>
      </c>
      <c r="E5" s="11">
        <v>273.19999999999993</v>
      </c>
      <c r="F5" s="11">
        <v>196.59999999999997</v>
      </c>
      <c r="G5" s="11">
        <v>129.59999999999997</v>
      </c>
      <c r="H5" s="11">
        <v>100.60000000000002</v>
      </c>
      <c r="I5" s="11">
        <v>1.9999999999999998</v>
      </c>
      <c r="J5" s="11">
        <v>2.8000000000000003</v>
      </c>
      <c r="K5" s="11">
        <v>0.8</v>
      </c>
      <c r="L5" s="11">
        <v>18.4</v>
      </c>
      <c r="M5" s="12">
        <v>17</v>
      </c>
      <c r="N5" s="13">
        <v>1122.1999999999998</v>
      </c>
      <c r="O5" s="14">
        <v>148</v>
      </c>
      <c r="P5" s="54">
        <v>1204.7</v>
      </c>
    </row>
    <row r="6" spans="1:16" ht="19.5" customHeight="1">
      <c r="A6" s="15">
        <v>43104</v>
      </c>
      <c r="B6" s="16">
        <v>82.79999999999998</v>
      </c>
      <c r="C6" s="17">
        <v>118.2</v>
      </c>
      <c r="D6" s="17">
        <v>121.4</v>
      </c>
      <c r="E6" s="17">
        <v>176.4</v>
      </c>
      <c r="F6" s="17">
        <v>171.4</v>
      </c>
      <c r="G6" s="17">
        <v>178.59999999999997</v>
      </c>
      <c r="H6" s="17">
        <v>75.8</v>
      </c>
      <c r="I6" s="17">
        <v>19</v>
      </c>
      <c r="J6" s="17">
        <v>5.2</v>
      </c>
      <c r="K6" s="17">
        <v>14.200000000000001</v>
      </c>
      <c r="L6" s="17">
        <v>0</v>
      </c>
      <c r="M6" s="18">
        <v>9.2</v>
      </c>
      <c r="N6" s="13">
        <v>972.2</v>
      </c>
      <c r="O6" s="19">
        <v>129</v>
      </c>
      <c r="P6" s="54">
        <v>1204.7</v>
      </c>
    </row>
    <row r="7" spans="1:16" ht="19.5" customHeight="1">
      <c r="A7" s="9">
        <v>43470</v>
      </c>
      <c r="B7" s="16">
        <v>32.4</v>
      </c>
      <c r="C7" s="17">
        <v>139.8</v>
      </c>
      <c r="D7" s="17">
        <v>49.2</v>
      </c>
      <c r="E7" s="17">
        <v>223.2</v>
      </c>
      <c r="F7" s="17">
        <v>410.49999999999994</v>
      </c>
      <c r="G7" s="17">
        <v>85.2</v>
      </c>
      <c r="H7" s="17">
        <v>81.60000000000001</v>
      </c>
      <c r="I7" s="17">
        <v>34.6</v>
      </c>
      <c r="J7" s="17">
        <v>1.8</v>
      </c>
      <c r="K7" s="17">
        <v>0</v>
      </c>
      <c r="L7" s="17">
        <v>0</v>
      </c>
      <c r="M7" s="18">
        <v>20.599999999999998</v>
      </c>
      <c r="N7" s="13">
        <v>1078.8999999999999</v>
      </c>
      <c r="O7" s="19">
        <v>99</v>
      </c>
      <c r="P7" s="54">
        <v>1204.7</v>
      </c>
    </row>
    <row r="8" spans="1:16" ht="19.5" customHeight="1">
      <c r="A8" s="15">
        <v>43836</v>
      </c>
      <c r="B8" s="16">
        <v>135.2</v>
      </c>
      <c r="C8" s="17">
        <v>64.39999999999999</v>
      </c>
      <c r="D8" s="17">
        <v>128</v>
      </c>
      <c r="E8" s="17">
        <v>58.80000000000001</v>
      </c>
      <c r="F8" s="17">
        <v>258.6</v>
      </c>
      <c r="G8" s="17">
        <v>71.8</v>
      </c>
      <c r="H8" s="17">
        <v>57.6</v>
      </c>
      <c r="I8" s="17">
        <v>9.8</v>
      </c>
      <c r="J8" s="17">
        <v>0</v>
      </c>
      <c r="K8" s="17">
        <v>2.8</v>
      </c>
      <c r="L8" s="17">
        <v>11.6</v>
      </c>
      <c r="M8" s="18">
        <v>60.599999999999994</v>
      </c>
      <c r="N8" s="13">
        <v>859.1999999999999</v>
      </c>
      <c r="O8" s="19">
        <v>108</v>
      </c>
      <c r="P8" s="54">
        <v>1204.7</v>
      </c>
    </row>
    <row r="9" spans="1:16" ht="19.5" customHeight="1">
      <c r="A9" s="9">
        <v>44202</v>
      </c>
      <c r="B9" s="20">
        <v>288.79999999999995</v>
      </c>
      <c r="C9" s="21">
        <v>136.8</v>
      </c>
      <c r="D9" s="21">
        <v>172.6</v>
      </c>
      <c r="E9" s="21">
        <v>249.6</v>
      </c>
      <c r="F9" s="21">
        <v>179.99999999999994</v>
      </c>
      <c r="G9" s="21">
        <v>187.40000000000003</v>
      </c>
      <c r="H9" s="21">
        <v>239.59999999999997</v>
      </c>
      <c r="I9" s="21">
        <v>11.2</v>
      </c>
      <c r="J9" s="21">
        <v>0</v>
      </c>
      <c r="K9" s="21">
        <v>29.400000000000002</v>
      </c>
      <c r="L9" s="21">
        <v>45</v>
      </c>
      <c r="M9" s="22">
        <v>127.19999999999999</v>
      </c>
      <c r="N9" s="13">
        <v>1667.6000000000001</v>
      </c>
      <c r="O9" s="23">
        <v>139</v>
      </c>
      <c r="P9" s="54">
        <v>1204.7</v>
      </c>
    </row>
    <row r="10" spans="1:16" ht="19.5" customHeight="1">
      <c r="A10" s="15">
        <v>44567</v>
      </c>
      <c r="B10" s="20">
        <v>249.2</v>
      </c>
      <c r="C10" s="21">
        <v>204</v>
      </c>
      <c r="D10" s="21">
        <v>218.59999999999997</v>
      </c>
      <c r="E10" s="21">
        <v>204.3</v>
      </c>
      <c r="F10" s="21">
        <v>276.6</v>
      </c>
      <c r="G10" s="21">
        <v>203.2</v>
      </c>
      <c r="H10" s="21">
        <v>98.60000000000001</v>
      </c>
      <c r="I10" s="21">
        <v>38.8</v>
      </c>
      <c r="J10" s="21">
        <v>3</v>
      </c>
      <c r="K10" s="21">
        <v>0</v>
      </c>
      <c r="L10" s="21">
        <v>0.6</v>
      </c>
      <c r="M10" s="22">
        <v>25.200000000000003</v>
      </c>
      <c r="N10" s="13">
        <v>1522.0999999999997</v>
      </c>
      <c r="O10" s="23">
        <v>119</v>
      </c>
      <c r="P10" s="54">
        <v>1204.7</v>
      </c>
    </row>
    <row r="11" spans="1:16" ht="19.5" customHeight="1">
      <c r="A11" s="9">
        <v>44932</v>
      </c>
      <c r="B11" s="20">
        <v>14.599999999999998</v>
      </c>
      <c r="C11" s="21">
        <v>188.4</v>
      </c>
      <c r="D11" s="21">
        <v>78.5</v>
      </c>
      <c r="E11" s="21">
        <v>162.8</v>
      </c>
      <c r="F11" s="21">
        <v>119.80000000000003</v>
      </c>
      <c r="G11" s="21">
        <v>282.70000000000005</v>
      </c>
      <c r="H11" s="21">
        <v>305.8</v>
      </c>
      <c r="I11" s="21">
        <v>7.8</v>
      </c>
      <c r="J11" s="21">
        <v>1.2000000000000002</v>
      </c>
      <c r="K11" s="21">
        <v>22.6</v>
      </c>
      <c r="L11" s="21">
        <v>1.8</v>
      </c>
      <c r="M11" s="22">
        <v>24.4</v>
      </c>
      <c r="N11" s="13">
        <v>1210.4</v>
      </c>
      <c r="O11" s="23">
        <v>127</v>
      </c>
      <c r="P11" s="54">
        <v>1204.7</v>
      </c>
    </row>
    <row r="12" spans="1:15" ht="19.5" customHeight="1">
      <c r="A12" s="15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13"/>
      <c r="O12" s="23"/>
    </row>
    <row r="13" spans="1:15" ht="19.5" customHeight="1">
      <c r="A13" s="15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13"/>
      <c r="O13" s="23"/>
    </row>
    <row r="14" spans="1:15" ht="19.5" customHeight="1">
      <c r="A14" s="15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13"/>
      <c r="O14" s="23"/>
    </row>
    <row r="15" spans="1:15" ht="19.5" customHeight="1">
      <c r="A15" s="15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13"/>
      <c r="O15" s="23"/>
    </row>
    <row r="16" spans="1:15" ht="19.5" customHeight="1">
      <c r="A16" s="15"/>
      <c r="B16" s="24"/>
      <c r="C16" s="25"/>
      <c r="D16" s="25"/>
      <c r="E16" s="25"/>
      <c r="F16" s="25"/>
      <c r="G16" s="25"/>
      <c r="H16" s="25"/>
      <c r="I16" s="25"/>
      <c r="J16" s="25"/>
      <c r="K16" s="26"/>
      <c r="L16" s="25"/>
      <c r="M16" s="27"/>
      <c r="N16" s="13"/>
      <c r="O16" s="23"/>
    </row>
    <row r="17" spans="1:15" ht="19.5" customHeight="1">
      <c r="A17" s="15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  <c r="N17" s="13"/>
      <c r="O17" s="31"/>
    </row>
    <row r="18" spans="1:15" ht="19.5" customHeight="1">
      <c r="A18" s="15"/>
      <c r="B18" s="32"/>
      <c r="C18" s="30"/>
      <c r="D18" s="25"/>
      <c r="E18" s="25"/>
      <c r="F18" s="25"/>
      <c r="G18" s="25"/>
      <c r="H18" s="25"/>
      <c r="I18" s="26"/>
      <c r="J18" s="25"/>
      <c r="K18" s="25"/>
      <c r="L18" s="25"/>
      <c r="M18" s="27"/>
      <c r="N18" s="13"/>
      <c r="O18" s="33"/>
    </row>
    <row r="19" spans="1:15" ht="19.5" customHeight="1">
      <c r="A19" s="15"/>
      <c r="B19" s="24"/>
      <c r="C19" s="25"/>
      <c r="D19" s="25"/>
      <c r="E19" s="25"/>
      <c r="F19" s="25"/>
      <c r="G19" s="25"/>
      <c r="H19" s="25"/>
      <c r="I19" s="26"/>
      <c r="J19" s="26"/>
      <c r="K19" s="26"/>
      <c r="L19" s="26"/>
      <c r="M19" s="34"/>
      <c r="N19" s="13"/>
      <c r="O19" s="23"/>
    </row>
    <row r="20" spans="1:15" ht="19.5" customHeight="1">
      <c r="A20" s="15"/>
      <c r="B20" s="24"/>
      <c r="C20" s="25"/>
      <c r="D20" s="25"/>
      <c r="E20" s="25"/>
      <c r="F20" s="25"/>
      <c r="G20" s="25"/>
      <c r="H20" s="25"/>
      <c r="I20" s="26"/>
      <c r="J20" s="25"/>
      <c r="K20" s="25"/>
      <c r="L20" s="25"/>
      <c r="M20" s="27"/>
      <c r="N20" s="13"/>
      <c r="O20" s="23"/>
    </row>
    <row r="21" spans="1:15" ht="19.5" customHeight="1">
      <c r="A21" s="15"/>
      <c r="B21" s="20"/>
      <c r="C21" s="25"/>
      <c r="D21" s="25"/>
      <c r="E21" s="25"/>
      <c r="F21" s="25"/>
      <c r="G21" s="25"/>
      <c r="H21" s="25"/>
      <c r="I21" s="26"/>
      <c r="J21" s="25"/>
      <c r="K21" s="26"/>
      <c r="L21" s="26"/>
      <c r="M21" s="34"/>
      <c r="N21" s="13"/>
      <c r="O21" s="23"/>
    </row>
    <row r="22" spans="1:15" ht="19.5" customHeight="1">
      <c r="A22" s="15"/>
      <c r="B22" s="24"/>
      <c r="C22" s="25"/>
      <c r="D22" s="25"/>
      <c r="E22" s="25"/>
      <c r="F22" s="25"/>
      <c r="G22" s="25"/>
      <c r="H22" s="25"/>
      <c r="I22" s="26"/>
      <c r="J22" s="26"/>
      <c r="K22" s="25"/>
      <c r="L22" s="26"/>
      <c r="M22" s="27"/>
      <c r="N22" s="13"/>
      <c r="O22" s="23"/>
    </row>
    <row r="23" spans="1:15" ht="19.5" customHeight="1">
      <c r="A23" s="15"/>
      <c r="B23" s="24"/>
      <c r="C23" s="25"/>
      <c r="D23" s="25"/>
      <c r="E23" s="25"/>
      <c r="F23" s="25"/>
      <c r="G23" s="25"/>
      <c r="H23" s="25"/>
      <c r="I23" s="26"/>
      <c r="J23" s="25"/>
      <c r="K23" s="25"/>
      <c r="L23" s="25"/>
      <c r="M23" s="27"/>
      <c r="N23" s="13"/>
      <c r="O23" s="23"/>
    </row>
    <row r="24" spans="1:15" ht="19.5" customHeight="1">
      <c r="A24" s="15"/>
      <c r="B24" s="24"/>
      <c r="C24" s="25"/>
      <c r="D24" s="25"/>
      <c r="E24" s="25"/>
      <c r="F24" s="25"/>
      <c r="G24" s="25"/>
      <c r="H24" s="25"/>
      <c r="I24" s="26"/>
      <c r="J24" s="25"/>
      <c r="K24" s="25"/>
      <c r="L24" s="26"/>
      <c r="M24" s="27"/>
      <c r="N24" s="13"/>
      <c r="O24" s="23"/>
    </row>
    <row r="25" spans="1:15" ht="19.5" customHeight="1">
      <c r="A25" s="35"/>
      <c r="B25" s="24"/>
      <c r="C25" s="25"/>
      <c r="D25" s="25"/>
      <c r="E25" s="25"/>
      <c r="F25" s="25"/>
      <c r="G25" s="25"/>
      <c r="H25" s="25"/>
      <c r="I25" s="26"/>
      <c r="J25" s="25"/>
      <c r="K25" s="25"/>
      <c r="L25" s="25"/>
      <c r="M25" s="27"/>
      <c r="N25" s="13"/>
      <c r="O25" s="23"/>
    </row>
    <row r="26" spans="1:15" ht="19.5" customHeight="1">
      <c r="A26" s="35"/>
      <c r="B26" s="24"/>
      <c r="C26" s="25"/>
      <c r="D26" s="25"/>
      <c r="E26" s="25"/>
      <c r="F26" s="25"/>
      <c r="G26" s="25"/>
      <c r="H26" s="25"/>
      <c r="I26" s="26"/>
      <c r="J26" s="25"/>
      <c r="K26" s="25"/>
      <c r="L26" s="25"/>
      <c r="M26" s="27"/>
      <c r="N26" s="13"/>
      <c r="O26" s="23"/>
    </row>
    <row r="27" spans="1:15" ht="19.5" customHeight="1">
      <c r="A27" s="36"/>
      <c r="B27" s="49"/>
      <c r="C27" s="53"/>
      <c r="D27" s="53"/>
      <c r="E27" s="53"/>
      <c r="F27" s="53"/>
      <c r="G27" s="53"/>
      <c r="H27" s="53"/>
      <c r="I27" s="21"/>
      <c r="J27" s="53"/>
      <c r="K27" s="53"/>
      <c r="L27" s="53"/>
      <c r="M27" s="27"/>
      <c r="N27" s="13"/>
      <c r="O27" s="23"/>
    </row>
    <row r="28" spans="1:15" ht="21" customHeight="1">
      <c r="A28" s="36" t="s">
        <v>16</v>
      </c>
      <c r="B28" s="37">
        <f>MAX(B5:B27)</f>
        <v>288.79999999999995</v>
      </c>
      <c r="C28" s="17">
        <f aca="true" t="shared" si="0" ref="C28:M28">MAX(C5:C27)</f>
        <v>204</v>
      </c>
      <c r="D28" s="17">
        <f t="shared" si="0"/>
        <v>218.59999999999997</v>
      </c>
      <c r="E28" s="17">
        <f t="shared" si="0"/>
        <v>273.19999999999993</v>
      </c>
      <c r="F28" s="17">
        <f t="shared" si="0"/>
        <v>410.49999999999994</v>
      </c>
      <c r="G28" s="17">
        <f t="shared" si="0"/>
        <v>282.70000000000005</v>
      </c>
      <c r="H28" s="17">
        <f t="shared" si="0"/>
        <v>305.8</v>
      </c>
      <c r="I28" s="17">
        <f t="shared" si="0"/>
        <v>38.8</v>
      </c>
      <c r="J28" s="17">
        <f t="shared" si="0"/>
        <v>5.2</v>
      </c>
      <c r="K28" s="17">
        <f t="shared" si="0"/>
        <v>29.400000000000002</v>
      </c>
      <c r="L28" s="17">
        <f t="shared" si="0"/>
        <v>45</v>
      </c>
      <c r="M28" s="38">
        <f t="shared" si="0"/>
        <v>127.19999999999999</v>
      </c>
      <c r="N28" s="13">
        <f>MAX(N5:N27)</f>
        <v>1667.6000000000001</v>
      </c>
      <c r="O28" s="19">
        <f>MAX(O5:O27)</f>
        <v>148</v>
      </c>
    </row>
    <row r="29" spans="1:15" ht="21" customHeight="1">
      <c r="A29" s="36" t="s">
        <v>13</v>
      </c>
      <c r="B29" s="37">
        <f>AVERAGE(B5:B27)</f>
        <v>135.9714285714286</v>
      </c>
      <c r="C29" s="17">
        <f aca="true" t="shared" si="1" ref="C29:M29">AVERAGE(C5:C27)</f>
        <v>139.62857142857143</v>
      </c>
      <c r="D29" s="17">
        <f t="shared" si="1"/>
        <v>124.9857142857143</v>
      </c>
      <c r="E29" s="17">
        <f t="shared" si="1"/>
        <v>192.6142857142857</v>
      </c>
      <c r="F29" s="17">
        <f t="shared" si="1"/>
        <v>230.49999999999997</v>
      </c>
      <c r="G29" s="17">
        <f t="shared" si="1"/>
        <v>162.64285714285714</v>
      </c>
      <c r="H29" s="17">
        <f t="shared" si="1"/>
        <v>137.08571428571432</v>
      </c>
      <c r="I29" s="17">
        <f t="shared" si="1"/>
        <v>17.6</v>
      </c>
      <c r="J29" s="17">
        <f t="shared" si="1"/>
        <v>2</v>
      </c>
      <c r="K29" s="17">
        <f t="shared" si="1"/>
        <v>9.971428571428573</v>
      </c>
      <c r="L29" s="17">
        <f t="shared" si="1"/>
        <v>11.057142857142855</v>
      </c>
      <c r="M29" s="51">
        <f t="shared" si="1"/>
        <v>40.59999999999999</v>
      </c>
      <c r="N29" s="13">
        <f>SUM(B29:M29)</f>
        <v>1204.6571428571428</v>
      </c>
      <c r="O29" s="19">
        <f>AVERAGE(O5:O27)</f>
        <v>124.14285714285714</v>
      </c>
    </row>
    <row r="30" spans="1:15" ht="18" customHeight="1">
      <c r="A30" s="39" t="s">
        <v>17</v>
      </c>
      <c r="B30" s="50">
        <f>MIN(B5:B27)</f>
        <v>14.599999999999998</v>
      </c>
      <c r="C30" s="40">
        <f aca="true" t="shared" si="2" ref="C30:M30">MIN(C5:C27)</f>
        <v>64.39999999999999</v>
      </c>
      <c r="D30" s="40">
        <f t="shared" si="2"/>
        <v>49.2</v>
      </c>
      <c r="E30" s="40">
        <f t="shared" si="2"/>
        <v>58.80000000000001</v>
      </c>
      <c r="F30" s="40">
        <f t="shared" si="2"/>
        <v>119.80000000000003</v>
      </c>
      <c r="G30" s="40">
        <f t="shared" si="2"/>
        <v>71.8</v>
      </c>
      <c r="H30" s="40">
        <f t="shared" si="2"/>
        <v>57.6</v>
      </c>
      <c r="I30" s="40">
        <f t="shared" si="2"/>
        <v>1.9999999999999998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52">
        <f t="shared" si="2"/>
        <v>9.2</v>
      </c>
      <c r="N30" s="41">
        <f>MIN(N5:N27)</f>
        <v>859.1999999999999</v>
      </c>
      <c r="O30" s="42">
        <f>MIN(O5:O27)</f>
        <v>99</v>
      </c>
    </row>
    <row r="31" spans="1:15" ht="18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8.75">
      <c r="A32" s="44"/>
      <c r="B32" s="44"/>
      <c r="C32" s="45" t="s">
        <v>18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15" ht="18.75">
      <c r="A33" s="44"/>
      <c r="B33" s="46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ht="18.75">
      <c r="A34" s="44"/>
      <c r="B34" s="47"/>
      <c r="C34" s="44"/>
      <c r="D34" s="4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 ht="18.75">
      <c r="A35" s="44"/>
      <c r="B35" s="44"/>
      <c r="C35" s="44"/>
      <c r="D35" s="4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15" ht="18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ht="18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</sheetData>
  <sheetProtection/>
  <mergeCells count="2">
    <mergeCell ref="A1:O1"/>
    <mergeCell ref="A2:O2"/>
  </mergeCells>
  <printOptions/>
  <pageMargins left="1.1811023622047245" right="0.15748031496062992" top="0.3937007874015748" bottom="1.1811023622047245" header="0.5118110236220472" footer="0.5118110236220472"/>
  <pageSetup horizontalDpi="180" verticalDpi="18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Noom</cp:lastModifiedBy>
  <cp:lastPrinted>2008-02-06T07:40:05Z</cp:lastPrinted>
  <dcterms:created xsi:type="dcterms:W3CDTF">2001-12-11T03:48:25Z</dcterms:created>
  <dcterms:modified xsi:type="dcterms:W3CDTF">2024-04-22T02:55:05Z</dcterms:modified>
  <cp:category/>
  <cp:version/>
  <cp:contentType/>
  <cp:contentStatus/>
</cp:coreProperties>
</file>