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<sst xmlns="http://schemas.openxmlformats.org/spreadsheetml/2006/main" count="159" uniqueCount="66">
  <si>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</si>
  <si>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</si>
  <si>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</si>
  <si>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</si>
  <si>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</si>
  <si>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</si>
  <si>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</si>
  <si>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</si>
  <si>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</si>
  <si>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</si>
  <si>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</si>
  <si>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</si>
  <si>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</si>
  <si>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</si>
  <si>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</si>
  <si>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</si>
  <si>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</si>
  <si>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</si>
  <si>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</si>
  <si>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</si>
  <si>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</si>
  <si>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</si>
  <si>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</si>
  <si>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</si>
  <si>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</si>
  <si>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</si>
  <si>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</si>
  <si>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</si>
  <si>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</si>
  <si>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</si>
  <si>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</si>
  <si>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</si>
  <si>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</si>
  <si>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</si>
  <si>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</si>
  <si>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</si>
  <si>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</si>
  <si>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</si>
  <si>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</si>
  <si>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</si>
  <si>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</si>
  <si>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</si>
  <si>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</si>
  <si>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</si>
  <si>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</si>
  <si>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</si>
  <si>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</si>
  <si>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</si>
  <si>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</si>
  <si>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</si>
  <si>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</si>
  <si>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</si>
  <si>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</si>
  <si>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</si>
  <si>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</si>
  <si>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</si>
  <si>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</si>
  <si>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</si>
  <si>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</si>
  <si>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</si>
  <si>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</si>
  <si>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</si>
  <si>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</si>
  <si>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</si>
  <si>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ฝนเฉลี่ยปี(2521-2560)</t>
  </si>
  <si>
    <t>ฝนเฉลี่ย 2521-2560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</si>
</sst>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8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vertical="center"/>
    </xf>
    <xf numFmtId="191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32" borderId="11" xfId="0" applyFill="1" applyBorder="1" applyAlignment="1">
      <alignment horizontal="center" vertical="center"/>
    </xf>
    <xf numFmtId="189" fontId="0" fillId="35" borderId="11" xfId="0" applyFill="1" applyBorder="1" applyAlignment="1">
      <alignment horizontal="center" vertical="center"/>
    </xf>
    <xf numFmtId="189" fontId="0" fillId="34" borderId="11" xfId="0" applyFill="1" applyBorder="1" applyAlignment="1">
      <alignment horizontal="center" vertical="center"/>
    </xf>
    <xf numFmtId="190" fontId="16" fillId="32" borderId="12" xfId="0" applyNumberFormat="1" applyFont="1" applyFill="1" applyBorder="1" applyAlignment="1">
      <alignment horizontal="center" vertical="center"/>
    </xf>
    <xf numFmtId="190" fontId="16" fillId="34" borderId="12" xfId="0" applyNumberFormat="1" applyFont="1" applyFill="1" applyBorder="1" applyAlignment="1">
      <alignment horizontal="center" vertical="center"/>
    </xf>
    <xf numFmtId="190" fontId="16" fillId="34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91" fontId="11" fillId="33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32" borderId="12" xfId="0" applyNumberFormat="1" applyFont="1" applyFill="1" applyBorder="1" applyAlignment="1">
      <alignment horizontal="center" vertical="center"/>
    </xf>
    <xf numFmtId="190" fontId="17" fillId="34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32" borderId="12" xfId="0" applyNumberFormat="1" applyFont="1" applyFill="1" applyBorder="1" applyAlignment="1">
      <alignment horizontal="center" vertical="center"/>
    </xf>
    <xf numFmtId="192" fontId="16" fillId="32" borderId="13" xfId="0" applyNumberFormat="1" applyFont="1" applyFill="1" applyBorder="1" applyAlignment="1">
      <alignment/>
    </xf>
    <xf numFmtId="192" fontId="17" fillId="32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33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94" fontId="7" fillId="32" borderId="14" xfId="0" applyNumberFormat="1" applyFont="1" applyFill="1" applyBorder="1" applyAlignment="1">
      <alignment horizontal="center" vertical="center"/>
    </xf>
    <xf numFmtId="194" fontId="7" fillId="32" borderId="15" xfId="0" applyNumberFormat="1" applyFont="1" applyFill="1" applyBorder="1" applyAlignment="1">
      <alignment horizontal="center" vertical="center"/>
    </xf>
    <xf numFmtId="194" fontId="11" fillId="32" borderId="15" xfId="0" applyNumberFormat="1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/>
    </xf>
    <xf numFmtId="191" fontId="11" fillId="33" borderId="10" xfId="0" applyNumberFormat="1" applyFont="1" applyFill="1" applyBorder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91" fontId="11" fillId="33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21" fillId="32" borderId="12" xfId="0" applyNumberFormat="1" applyFont="1" applyFill="1" applyBorder="1" applyAlignment="1">
      <alignment horizontal="center" vertical="center"/>
    </xf>
    <xf numFmtId="192" fontId="21" fillId="32" borderId="13" xfId="0" applyNumberFormat="1" applyFont="1" applyFill="1" applyBorder="1" applyAlignment="1">
      <alignment/>
    </xf>
    <xf numFmtId="190" fontId="21" fillId="34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975"/>
          <c:w val="0.888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ตารางปริมาณน้ำฝนรายปี!$A$4:$A$44</c:f>
              <c:str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strCache>
            </c:strRef>
          </c:cat>
          <c:val>
            <c:numRef>
              <c:f>ตารางปริมาณน้ำฝนรายปี!$N$4:$N$44</c:f>
              <c:numCache>
                <c:ptCount val="41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911.8999999999999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976.1999999999999</c:v>
                </c:pt>
              </c:numCache>
            </c:numRef>
          </c:val>
        </c:ser>
        <c:axId val="24476225"/>
        <c:axId val="18959434"/>
      </c:barChart>
      <c:lineChart>
        <c:grouping val="standard"/>
        <c:varyColors val="0"/>
        <c:ser>
          <c:idx val="1"/>
          <c:order val="1"/>
          <c:tx>
            <c:v>ปริมาณฝนเฉลี่ย 1,133.3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ตารางปริมาณน้ำฝนรายปี!$Q$4:$Q$43</c:f>
              <c:numCache>
                <c:ptCount val="40"/>
                <c:pt idx="0">
                  <c:v>1133.300050516103</c:v>
                </c:pt>
                <c:pt idx="1">
                  <c:v>1133.300050516103</c:v>
                </c:pt>
                <c:pt idx="2">
                  <c:v>1133.300050516103</c:v>
                </c:pt>
                <c:pt idx="3">
                  <c:v>1133.300050516103</c:v>
                </c:pt>
                <c:pt idx="4">
                  <c:v>1133.300050516103</c:v>
                </c:pt>
                <c:pt idx="5">
                  <c:v>1133.300050516103</c:v>
                </c:pt>
                <c:pt idx="6">
                  <c:v>1133.300050516103</c:v>
                </c:pt>
                <c:pt idx="7">
                  <c:v>1133.300050516103</c:v>
                </c:pt>
                <c:pt idx="8">
                  <c:v>1133.300050516103</c:v>
                </c:pt>
                <c:pt idx="9">
                  <c:v>1133.300050516103</c:v>
                </c:pt>
                <c:pt idx="10">
                  <c:v>1133.300050516103</c:v>
                </c:pt>
                <c:pt idx="11">
                  <c:v>1133.300050516103</c:v>
                </c:pt>
                <c:pt idx="12">
                  <c:v>1133.300050516103</c:v>
                </c:pt>
                <c:pt idx="13">
                  <c:v>1133.300050516103</c:v>
                </c:pt>
                <c:pt idx="14">
                  <c:v>1133.300050516103</c:v>
                </c:pt>
                <c:pt idx="15">
                  <c:v>1133.300050516103</c:v>
                </c:pt>
                <c:pt idx="16">
                  <c:v>1133.300050516103</c:v>
                </c:pt>
                <c:pt idx="17">
                  <c:v>1133.300050516103</c:v>
                </c:pt>
                <c:pt idx="18">
                  <c:v>1133.300050516103</c:v>
                </c:pt>
                <c:pt idx="19">
                  <c:v>1133.300050516103</c:v>
                </c:pt>
                <c:pt idx="20">
                  <c:v>1133.300050516103</c:v>
                </c:pt>
                <c:pt idx="21">
                  <c:v>1133.300050516103</c:v>
                </c:pt>
                <c:pt idx="22">
                  <c:v>1133.300050516103</c:v>
                </c:pt>
                <c:pt idx="23">
                  <c:v>1133.300050516103</c:v>
                </c:pt>
                <c:pt idx="24">
                  <c:v>1133.300050516103</c:v>
                </c:pt>
                <c:pt idx="25">
                  <c:v>1133.300050516103</c:v>
                </c:pt>
                <c:pt idx="26">
                  <c:v>1133.300050516103</c:v>
                </c:pt>
                <c:pt idx="27">
                  <c:v>1133.300050516103</c:v>
                </c:pt>
                <c:pt idx="28">
                  <c:v>1133.300050516103</c:v>
                </c:pt>
                <c:pt idx="29">
                  <c:v>1133.300050516103</c:v>
                </c:pt>
                <c:pt idx="30">
                  <c:v>1133.300050516103</c:v>
                </c:pt>
                <c:pt idx="31">
                  <c:v>1133.300050516103</c:v>
                </c:pt>
                <c:pt idx="32">
                  <c:v>1133.300050516103</c:v>
                </c:pt>
                <c:pt idx="33">
                  <c:v>1133.300050516103</c:v>
                </c:pt>
                <c:pt idx="34">
                  <c:v>1133.300050516103</c:v>
                </c:pt>
                <c:pt idx="35">
                  <c:v>1133.300050516103</c:v>
                </c:pt>
                <c:pt idx="36">
                  <c:v>1133.300050516103</c:v>
                </c:pt>
                <c:pt idx="37">
                  <c:v>1133.300050516103</c:v>
                </c:pt>
                <c:pt idx="38">
                  <c:v>1133.300050516103</c:v>
                </c:pt>
                <c:pt idx="39">
                  <c:v>1133.300050516103</c:v>
                </c:pt>
              </c:numCache>
            </c:numRef>
          </c:val>
          <c:smooth val="0"/>
        </c:ser>
        <c:axId val="24476225"/>
        <c:axId val="18959434"/>
      </c:lineChart>
      <c:cat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959434"/>
        <c:crosses val="autoZero"/>
        <c:auto val="1"/>
        <c:lblOffset val="100"/>
        <c:tickLblSkip val="2"/>
        <c:noMultiLvlLbl val="0"/>
      </c:catAx>
      <c:valAx>
        <c:axId val="1895943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47622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4"/>
          <c:y val="0.39975"/>
          <c:w val="0.315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/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/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/>
            </c:numRef>
          </c:val>
          <c:smooth val="0"/>
        </c:ser>
        <c:ser>
          <c:idx val="10"/>
          <c:order val="12"/>
          <c:tx>
            <c:v>เฉลี่ย2521-2560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'อ.เชียงม่วน'!$B$86:$M$86</c:f>
              <c:numCache/>
            </c:numRef>
          </c:val>
          <c:smooth val="0"/>
        </c:ser>
        <c:ser>
          <c:idx val="6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/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641717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34">
      <selection activeCell="V48" sqref="V48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2" t="s">
        <v>64</v>
      </c>
      <c r="Q3" s="73"/>
      <c r="R3" s="73"/>
      <c r="T3" s="49"/>
      <c r="U3" s="49"/>
      <c r="V3" s="49"/>
    </row>
    <row r="4" spans="1:20" s="2" customFormat="1" ht="15.75" customHeight="1">
      <c r="A4" s="56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v>1149.5</v>
      </c>
      <c r="O4" s="38">
        <v>64</v>
      </c>
      <c r="Q4" s="26">
        <f>$N$72</f>
        <v>1133.300050516103</v>
      </c>
      <c r="T4" s="26"/>
    </row>
    <row r="5" spans="1:20" s="2" customFormat="1" ht="15.75" customHeight="1">
      <c r="A5" s="56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v>1002.3</v>
      </c>
      <c r="O5" s="38">
        <v>63</v>
      </c>
      <c r="Q5" s="26">
        <f aca="true" t="shared" si="0" ref="Q5:Q43">$N$72</f>
        <v>1133.300050516103</v>
      </c>
      <c r="T5" s="26"/>
    </row>
    <row r="6" spans="1:20" s="2" customFormat="1" ht="15.75" customHeight="1">
      <c r="A6" s="56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v>1200</v>
      </c>
      <c r="O6" s="38">
        <v>66</v>
      </c>
      <c r="Q6" s="26">
        <f t="shared" si="0"/>
        <v>1133.300050516103</v>
      </c>
      <c r="T6" s="26"/>
    </row>
    <row r="7" spans="1:20" s="2" customFormat="1" ht="15.75" customHeight="1">
      <c r="A7" s="56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v>1278.4</v>
      </c>
      <c r="O7" s="38">
        <v>70</v>
      </c>
      <c r="Q7" s="26">
        <f t="shared" si="0"/>
        <v>1133.300050516103</v>
      </c>
      <c r="T7" s="26"/>
    </row>
    <row r="8" spans="1:20" s="2" customFormat="1" ht="15.75" customHeight="1">
      <c r="A8" s="56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v>849.6</v>
      </c>
      <c r="O8" s="38">
        <v>57</v>
      </c>
      <c r="Q8" s="26">
        <f t="shared" si="0"/>
        <v>1133.300050516103</v>
      </c>
      <c r="T8" s="26"/>
    </row>
    <row r="9" spans="1:20" s="2" customFormat="1" ht="15.75" customHeight="1">
      <c r="A9" s="56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v>1277.8</v>
      </c>
      <c r="O9" s="38">
        <v>82</v>
      </c>
      <c r="Q9" s="26">
        <f t="shared" si="0"/>
        <v>1133.300050516103</v>
      </c>
      <c r="T9" s="26"/>
    </row>
    <row r="10" spans="1:20" s="2" customFormat="1" ht="15.75" customHeight="1">
      <c r="A10" s="56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v>947.4</v>
      </c>
      <c r="O10" s="38">
        <v>81</v>
      </c>
      <c r="Q10" s="26">
        <f t="shared" si="0"/>
        <v>1133.300050516103</v>
      </c>
      <c r="T10" s="26"/>
    </row>
    <row r="11" spans="1:20" s="2" customFormat="1" ht="15.75" customHeight="1">
      <c r="A11" s="56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v>954.6</v>
      </c>
      <c r="O11" s="38">
        <v>92</v>
      </c>
      <c r="Q11" s="26">
        <f t="shared" si="0"/>
        <v>1133.300050516103</v>
      </c>
      <c r="T11" s="26"/>
    </row>
    <row r="12" spans="1:20" s="2" customFormat="1" ht="15.75" customHeight="1">
      <c r="A12" s="56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v>1073.6</v>
      </c>
      <c r="O12" s="38">
        <v>49</v>
      </c>
      <c r="Q12" s="26">
        <f t="shared" si="0"/>
        <v>1133.300050516103</v>
      </c>
      <c r="T12" s="26"/>
    </row>
    <row r="13" spans="1:20" s="2" customFormat="1" ht="15.75" customHeight="1">
      <c r="A13" s="56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v>1075.3</v>
      </c>
      <c r="O13" s="38">
        <v>62</v>
      </c>
      <c r="Q13" s="26">
        <f t="shared" si="0"/>
        <v>1133.300050516103</v>
      </c>
      <c r="T13" s="26"/>
    </row>
    <row r="14" spans="1:20" s="2" customFormat="1" ht="15.75" customHeight="1">
      <c r="A14" s="56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v>1398.7</v>
      </c>
      <c r="O14" s="38">
        <v>60</v>
      </c>
      <c r="Q14" s="26">
        <f t="shared" si="0"/>
        <v>1133.300050516103</v>
      </c>
      <c r="T14" s="26"/>
    </row>
    <row r="15" spans="1:20" s="2" customFormat="1" ht="15.75" customHeight="1">
      <c r="A15" s="56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v>1010.5</v>
      </c>
      <c r="O15" s="38">
        <v>70</v>
      </c>
      <c r="Q15" s="26">
        <f t="shared" si="0"/>
        <v>1133.300050516103</v>
      </c>
      <c r="T15" s="26"/>
    </row>
    <row r="16" spans="1:20" s="2" customFormat="1" ht="15.75" customHeight="1">
      <c r="A16" s="56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v>1039.4</v>
      </c>
      <c r="O16" s="38">
        <v>73</v>
      </c>
      <c r="Q16" s="26">
        <f t="shared" si="0"/>
        <v>1133.300050516103</v>
      </c>
      <c r="T16" s="26"/>
    </row>
    <row r="17" spans="1:20" s="2" customFormat="1" ht="15.75" customHeight="1">
      <c r="A17" s="56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v>944.3</v>
      </c>
      <c r="O17" s="38">
        <v>67</v>
      </c>
      <c r="Q17" s="26">
        <f t="shared" si="0"/>
        <v>1133.300050516103</v>
      </c>
      <c r="T17" s="26"/>
    </row>
    <row r="18" spans="1:20" s="2" customFormat="1" ht="15.75" customHeight="1">
      <c r="A18" s="56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v>916.6</v>
      </c>
      <c r="O18" s="38">
        <v>61</v>
      </c>
      <c r="Q18" s="26">
        <f t="shared" si="0"/>
        <v>1133.300050516103</v>
      </c>
      <c r="T18" s="26"/>
    </row>
    <row r="19" spans="1:20" s="2" customFormat="1" ht="15.75" customHeight="1">
      <c r="A19" s="56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v>1124.6</v>
      </c>
      <c r="O19" s="38">
        <v>60</v>
      </c>
      <c r="Q19" s="26">
        <f t="shared" si="0"/>
        <v>1133.300050516103</v>
      </c>
      <c r="T19" s="26"/>
    </row>
    <row r="20" spans="1:20" s="2" customFormat="1" ht="15.75" customHeight="1">
      <c r="A20" s="56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v>1309.8</v>
      </c>
      <c r="O20" s="38">
        <v>73</v>
      </c>
      <c r="Q20" s="26">
        <f t="shared" si="0"/>
        <v>1133.300050516103</v>
      </c>
      <c r="T20" s="26"/>
    </row>
    <row r="21" spans="1:20" s="2" customFormat="1" ht="15.75" customHeight="1">
      <c r="A21" s="56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v>1455.3</v>
      </c>
      <c r="O21" s="38">
        <v>75</v>
      </c>
      <c r="Q21" s="26">
        <f t="shared" si="0"/>
        <v>1133.300050516103</v>
      </c>
      <c r="T21" s="26"/>
    </row>
    <row r="22" spans="1:20" s="2" customFormat="1" ht="15.75" customHeight="1">
      <c r="A22" s="56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v>966.3</v>
      </c>
      <c r="O22" s="38">
        <v>69</v>
      </c>
      <c r="Q22" s="26">
        <f t="shared" si="0"/>
        <v>1133.300050516103</v>
      </c>
      <c r="T22" s="26"/>
    </row>
    <row r="23" spans="1:20" s="2" customFormat="1" ht="15.75" customHeight="1">
      <c r="A23" s="56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v>1102.7</v>
      </c>
      <c r="O23" s="38">
        <v>59</v>
      </c>
      <c r="Q23" s="26">
        <f t="shared" si="0"/>
        <v>1133.300050516103</v>
      </c>
      <c r="T23" s="26"/>
    </row>
    <row r="24" spans="1:20" s="2" customFormat="1" ht="15.75" customHeight="1">
      <c r="A24" s="56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v>1022.1</v>
      </c>
      <c r="O24" s="38">
        <v>54</v>
      </c>
      <c r="Q24" s="26">
        <f t="shared" si="0"/>
        <v>1133.300050516103</v>
      </c>
      <c r="T24" s="26"/>
    </row>
    <row r="25" spans="1:20" s="2" customFormat="1" ht="15.75" customHeight="1">
      <c r="A25" s="56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v>1253.5</v>
      </c>
      <c r="O25" s="38">
        <v>72</v>
      </c>
      <c r="Q25" s="26">
        <f t="shared" si="0"/>
        <v>1133.300050516103</v>
      </c>
      <c r="T25" s="26"/>
    </row>
    <row r="26" spans="1:20" s="2" customFormat="1" ht="15.75" customHeight="1">
      <c r="A26" s="56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v>1170.3</v>
      </c>
      <c r="O26" s="38">
        <v>79</v>
      </c>
      <c r="Q26" s="26">
        <f t="shared" si="0"/>
        <v>1133.300050516103</v>
      </c>
      <c r="T26" s="26"/>
    </row>
    <row r="27" spans="1:20" s="2" customFormat="1" ht="15.75" customHeight="1">
      <c r="A27" s="56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v>1022.1</v>
      </c>
      <c r="O27" s="38">
        <v>56</v>
      </c>
      <c r="Q27" s="26">
        <f t="shared" si="0"/>
        <v>1133.300050516103</v>
      </c>
      <c r="T27" s="26"/>
    </row>
    <row r="28" spans="1:20" s="2" customFormat="1" ht="15.75" customHeight="1">
      <c r="A28" s="56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v>1273.3</v>
      </c>
      <c r="O28" s="38">
        <v>69</v>
      </c>
      <c r="Q28" s="26">
        <f t="shared" si="0"/>
        <v>1133.300050516103</v>
      </c>
      <c r="T28" s="26"/>
    </row>
    <row r="29" spans="1:20" s="2" customFormat="1" ht="15.75" customHeight="1">
      <c r="A29" s="56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v>961.3</v>
      </c>
      <c r="O29" s="38">
        <v>67</v>
      </c>
      <c r="Q29" s="26">
        <f t="shared" si="0"/>
        <v>1133.300050516103</v>
      </c>
      <c r="T29" s="26"/>
    </row>
    <row r="30" spans="1:20" s="2" customFormat="1" ht="15.75" customHeight="1">
      <c r="A30" s="56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v>1523</v>
      </c>
      <c r="O30" s="38">
        <v>72</v>
      </c>
      <c r="Q30" s="26">
        <f t="shared" si="0"/>
        <v>1133.300050516103</v>
      </c>
      <c r="T30" s="26"/>
    </row>
    <row r="31" spans="1:20" s="2" customFormat="1" ht="15.75" customHeight="1">
      <c r="A31" s="56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v>1216</v>
      </c>
      <c r="O31" s="38">
        <v>70</v>
      </c>
      <c r="Q31" s="26">
        <f t="shared" si="0"/>
        <v>1133.300050516103</v>
      </c>
      <c r="T31" s="26"/>
    </row>
    <row r="32" spans="1:20" s="2" customFormat="1" ht="15.75" customHeight="1">
      <c r="A32" s="56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v>1088.1</v>
      </c>
      <c r="O32" s="38">
        <v>70</v>
      </c>
      <c r="Q32" s="26">
        <f t="shared" si="0"/>
        <v>1133.300050516103</v>
      </c>
      <c r="T32" s="26"/>
    </row>
    <row r="33" spans="1:20" s="2" customFormat="1" ht="15.75" customHeight="1">
      <c r="A33" s="56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v>665.4</v>
      </c>
      <c r="O33" s="38">
        <v>77</v>
      </c>
      <c r="Q33" s="26">
        <f t="shared" si="0"/>
        <v>1133.300050516103</v>
      </c>
      <c r="T33" s="26"/>
    </row>
    <row r="34" spans="1:20" s="2" customFormat="1" ht="15.75" customHeight="1">
      <c r="A34" s="56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v>1208.3</v>
      </c>
      <c r="O34" s="38">
        <v>73</v>
      </c>
      <c r="Q34" s="26">
        <f t="shared" si="0"/>
        <v>1133.300050516103</v>
      </c>
      <c r="T34" s="26"/>
    </row>
    <row r="35" spans="1:20" s="2" customFormat="1" ht="15.75" customHeight="1">
      <c r="A35" s="56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v>677.6</v>
      </c>
      <c r="O35" s="38" t="s">
        <v>20</v>
      </c>
      <c r="Q35" s="26">
        <f t="shared" si="0"/>
        <v>1133.300050516103</v>
      </c>
      <c r="T35" s="26"/>
    </row>
    <row r="36" spans="1:20" s="2" customFormat="1" ht="15.75" customHeight="1">
      <c r="A36" s="56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v>1146</v>
      </c>
      <c r="O36" s="38">
        <v>62</v>
      </c>
      <c r="Q36" s="26">
        <f t="shared" si="0"/>
        <v>1133.300050516103</v>
      </c>
      <c r="T36" s="26"/>
    </row>
    <row r="37" spans="1:20" s="2" customFormat="1" ht="15.75" customHeight="1">
      <c r="A37" s="56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135.99999999999997</v>
      </c>
      <c r="G37" s="16">
        <v>172.80000000000004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v>1391.8</v>
      </c>
      <c r="O37" s="38">
        <v>84</v>
      </c>
      <c r="Q37" s="26">
        <f t="shared" si="0"/>
        <v>1133.300050516103</v>
      </c>
      <c r="T37" s="26"/>
    </row>
    <row r="38" spans="1:20" s="2" customFormat="1" ht="15.75" customHeight="1">
      <c r="A38" s="56" t="s">
        <v>55</v>
      </c>
      <c r="B38" s="16">
        <v>0</v>
      </c>
      <c r="C38" s="16">
        <v>195</v>
      </c>
      <c r="D38" s="16">
        <v>65</v>
      </c>
      <c r="E38" s="16">
        <v>200.59999999999997</v>
      </c>
      <c r="F38" s="16">
        <v>169</v>
      </c>
      <c r="G38" s="16">
        <v>174.29999999999998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v>911.8999999999999</v>
      </c>
      <c r="O38" s="38">
        <v>62</v>
      </c>
      <c r="Q38" s="26">
        <f t="shared" si="0"/>
        <v>1133.300050516103</v>
      </c>
      <c r="T38" s="26"/>
    </row>
    <row r="39" spans="1:20" s="2" customFormat="1" ht="15.75" customHeight="1">
      <c r="A39" s="56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v>921.5</v>
      </c>
      <c r="O39" s="38">
        <v>48</v>
      </c>
      <c r="Q39" s="26">
        <f t="shared" si="0"/>
        <v>1133.300050516103</v>
      </c>
      <c r="T39" s="26"/>
    </row>
    <row r="40" spans="1:20" s="2" customFormat="1" ht="15.75" customHeight="1">
      <c r="A40" s="56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 t="s">
        <v>20</v>
      </c>
      <c r="L40" s="16">
        <v>30</v>
      </c>
      <c r="M40" s="16">
        <v>21</v>
      </c>
      <c r="N40" s="24">
        <v>1386</v>
      </c>
      <c r="O40" s="38">
        <v>54</v>
      </c>
      <c r="Q40" s="26">
        <f t="shared" si="0"/>
        <v>1133.300050516103</v>
      </c>
      <c r="T40" s="26"/>
    </row>
    <row r="41" spans="1:20" s="2" customFormat="1" ht="15.75" customHeight="1">
      <c r="A41" s="56" t="s">
        <v>60</v>
      </c>
      <c r="B41" s="16">
        <v>68</v>
      </c>
      <c r="C41" s="16">
        <v>40</v>
      </c>
      <c r="D41" s="16">
        <v>75.5</v>
      </c>
      <c r="E41" s="16">
        <v>125</v>
      </c>
      <c r="F41" s="16">
        <v>155.5</v>
      </c>
      <c r="G41" s="16">
        <v>280.5</v>
      </c>
      <c r="H41" s="16">
        <v>36</v>
      </c>
      <c r="I41" s="16">
        <v>60</v>
      </c>
      <c r="J41" s="16">
        <v>50</v>
      </c>
      <c r="K41" s="16">
        <v>50</v>
      </c>
      <c r="L41" s="16">
        <v>0</v>
      </c>
      <c r="M41" s="16">
        <v>0</v>
      </c>
      <c r="N41" s="24">
        <f>SUM(B41:M41)</f>
        <v>940.5</v>
      </c>
      <c r="O41" s="38">
        <v>51</v>
      </c>
      <c r="Q41" s="26">
        <f t="shared" si="0"/>
        <v>1133.300050516103</v>
      </c>
      <c r="T41" s="26"/>
    </row>
    <row r="42" spans="1:20" s="2" customFormat="1" ht="15.75" customHeight="1">
      <c r="A42" s="56" t="s">
        <v>61</v>
      </c>
      <c r="B42" s="16">
        <v>20</v>
      </c>
      <c r="C42" s="16">
        <v>111</v>
      </c>
      <c r="D42" s="16">
        <v>250</v>
      </c>
      <c r="E42" s="16">
        <v>225</v>
      </c>
      <c r="F42" s="16">
        <v>250.5</v>
      </c>
      <c r="G42" s="16">
        <v>156.5</v>
      </c>
      <c r="H42" s="16">
        <v>61.9</v>
      </c>
      <c r="I42" s="16">
        <v>20.5</v>
      </c>
      <c r="J42" s="16">
        <v>10</v>
      </c>
      <c r="K42" s="16">
        <v>65</v>
      </c>
      <c r="L42" s="16">
        <v>0</v>
      </c>
      <c r="M42" s="16">
        <v>0</v>
      </c>
      <c r="N42" s="24">
        <f>SUM(B42:M42)</f>
        <v>1170.4</v>
      </c>
      <c r="O42" s="38">
        <v>66</v>
      </c>
      <c r="Q42" s="26">
        <f t="shared" si="0"/>
        <v>1133.300050516103</v>
      </c>
      <c r="T42" s="26"/>
    </row>
    <row r="43" spans="1:20" s="2" customFormat="1" ht="15.75" customHeight="1">
      <c r="A43" s="56" t="s">
        <v>62</v>
      </c>
      <c r="B43" s="63">
        <v>205</v>
      </c>
      <c r="C43" s="63">
        <v>146.5</v>
      </c>
      <c r="D43" s="63">
        <v>200</v>
      </c>
      <c r="E43" s="63">
        <v>312.9</v>
      </c>
      <c r="F43" s="63">
        <v>227.5</v>
      </c>
      <c r="G43" s="63">
        <v>158.5</v>
      </c>
      <c r="H43" s="63">
        <v>115.5</v>
      </c>
      <c r="I43" s="63">
        <v>0</v>
      </c>
      <c r="J43" s="63">
        <v>36</v>
      </c>
      <c r="K43" s="63">
        <v>0</v>
      </c>
      <c r="L43" s="63">
        <v>15</v>
      </c>
      <c r="M43" s="63">
        <v>14.6</v>
      </c>
      <c r="N43" s="64">
        <f>SUM(B43:M43)</f>
        <v>1431.5</v>
      </c>
      <c r="O43" s="65">
        <v>84</v>
      </c>
      <c r="Q43" s="26">
        <f t="shared" si="0"/>
        <v>1133.300050516103</v>
      </c>
      <c r="T43" s="26"/>
    </row>
    <row r="44" spans="1:20" s="2" customFormat="1" ht="15.75" customHeight="1">
      <c r="A44" s="60" t="s">
        <v>63</v>
      </c>
      <c r="B44" s="61">
        <v>82.8</v>
      </c>
      <c r="C44" s="66">
        <v>118.2</v>
      </c>
      <c r="D44" s="66">
        <v>121.4</v>
      </c>
      <c r="E44" s="66">
        <v>176.4</v>
      </c>
      <c r="F44" s="66">
        <v>171.4</v>
      </c>
      <c r="G44" s="66">
        <v>178.6</v>
      </c>
      <c r="H44" s="66">
        <v>75.8</v>
      </c>
      <c r="I44" s="61">
        <v>19</v>
      </c>
      <c r="J44" s="61">
        <v>5.2</v>
      </c>
      <c r="K44" s="61">
        <v>27.4</v>
      </c>
      <c r="L44" s="61">
        <v>0</v>
      </c>
      <c r="M44" s="61"/>
      <c r="N44" s="67">
        <f>SUM(B44:M44)</f>
        <v>976.1999999999999</v>
      </c>
      <c r="O44" s="62">
        <v>128</v>
      </c>
      <c r="Q44" s="26"/>
      <c r="T44" s="26"/>
    </row>
    <row r="45" spans="1:20" s="2" customFormat="1" ht="15.75" customHeight="1">
      <c r="A45" s="5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4"/>
      <c r="O45" s="38"/>
      <c r="Q45" s="26"/>
      <c r="T45" s="26"/>
    </row>
    <row r="46" spans="1:20" s="2" customFormat="1" ht="15.75" customHeight="1">
      <c r="A46" s="5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4"/>
      <c r="O46" s="38"/>
      <c r="Q46" s="26"/>
      <c r="T46" s="26"/>
    </row>
    <row r="47" spans="1:20" s="2" customFormat="1" ht="15.75" customHeight="1">
      <c r="A47" s="5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4"/>
      <c r="O47" s="38"/>
      <c r="Q47" s="26"/>
      <c r="T47" s="26"/>
    </row>
    <row r="48" spans="1:20" s="2" customFormat="1" ht="15.75" customHeight="1">
      <c r="A48" s="5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38"/>
      <c r="Q48" s="26"/>
      <c r="T48" s="26"/>
    </row>
    <row r="49" spans="1:20" s="2" customFormat="1" ht="15.75" customHeight="1">
      <c r="A49" s="5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5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5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5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5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5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5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5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5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5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5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4"/>
      <c r="O59" s="38"/>
      <c r="Q59" s="26"/>
      <c r="T59" s="26"/>
    </row>
    <row r="60" spans="1:20" s="2" customFormat="1" ht="15.75" customHeigh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4"/>
      <c r="O60" s="38"/>
      <c r="Q60" s="26"/>
      <c r="T60" s="26"/>
    </row>
    <row r="61" spans="1:20" s="2" customFormat="1" ht="15.75" customHeight="1">
      <c r="A61" s="56"/>
      <c r="B61" s="16"/>
      <c r="C61" s="16"/>
      <c r="D61" s="16"/>
      <c r="E61" s="16"/>
      <c r="F61" s="16"/>
      <c r="G61" s="16"/>
      <c r="H61" s="16"/>
      <c r="I61" s="16"/>
      <c r="J61" s="16"/>
      <c r="K61" s="39"/>
      <c r="L61" s="39"/>
      <c r="M61" s="39"/>
      <c r="N61" s="24"/>
      <c r="O61" s="38"/>
      <c r="Q61" s="26"/>
      <c r="T61" s="26"/>
    </row>
    <row r="62" spans="1:20" s="2" customFormat="1" ht="15.75" customHeight="1">
      <c r="A62" s="5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4"/>
      <c r="O62" s="38"/>
      <c r="Q62" s="26"/>
      <c r="T62" s="26"/>
    </row>
    <row r="63" spans="1:20" s="2" customFormat="1" ht="15.75" customHeight="1">
      <c r="A63" s="5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4"/>
      <c r="O63" s="38"/>
      <c r="Q63" s="26"/>
      <c r="T63" s="26"/>
    </row>
    <row r="64" spans="1:20" s="2" customFormat="1" ht="15.75" customHeight="1">
      <c r="A64" s="5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4"/>
      <c r="O64" s="54"/>
      <c r="Q64" s="26"/>
      <c r="T64" s="26"/>
    </row>
    <row r="65" spans="1:20" s="2" customFormat="1" ht="15.75" customHeight="1">
      <c r="A65" s="5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4"/>
      <c r="O65" s="38"/>
      <c r="Q65" s="26"/>
      <c r="T65" s="26"/>
    </row>
    <row r="66" spans="1:20" s="2" customFormat="1" ht="15.75" customHeight="1">
      <c r="A66" s="5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4"/>
      <c r="O66" s="38"/>
      <c r="Q66" s="26"/>
      <c r="T66" s="26"/>
    </row>
    <row r="67" spans="1:20" s="2" customFormat="1" ht="15.75" customHeight="1">
      <c r="A67" s="5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4"/>
      <c r="O67" s="38"/>
      <c r="Q67" s="26"/>
      <c r="T67" s="26"/>
    </row>
    <row r="68" spans="1:20" s="2" customFormat="1" ht="15.75" customHeight="1">
      <c r="A68" s="5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4"/>
      <c r="O68" s="38"/>
      <c r="Q68" s="26"/>
      <c r="S68" s="49"/>
      <c r="T68" s="26"/>
    </row>
    <row r="69" spans="1:20" s="2" customFormat="1" ht="15.75" customHeight="1">
      <c r="A69" s="5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55"/>
      <c r="Q69" s="26"/>
      <c r="S69" s="49"/>
      <c r="T69" s="26"/>
    </row>
    <row r="70" spans="1:20" s="2" customFormat="1" ht="15.75" customHeight="1">
      <c r="A70" s="5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55"/>
      <c r="Q70" s="26"/>
      <c r="T70" s="26"/>
    </row>
    <row r="71" spans="1:15" s="2" customFormat="1" ht="15.75" customHeight="1">
      <c r="A71" s="18" t="s">
        <v>17</v>
      </c>
      <c r="B71" s="21">
        <f>MAX(B4:B43)</f>
        <v>233.8</v>
      </c>
      <c r="C71" s="21">
        <f aca="true" t="shared" si="1" ref="C71:O71">MAX(C4:C43)</f>
        <v>485</v>
      </c>
      <c r="D71" s="21">
        <f t="shared" si="1"/>
        <v>320</v>
      </c>
      <c r="E71" s="21">
        <f t="shared" si="1"/>
        <v>366.3</v>
      </c>
      <c r="F71" s="21">
        <f t="shared" si="1"/>
        <v>444.4</v>
      </c>
      <c r="G71" s="21">
        <f t="shared" si="1"/>
        <v>364.3</v>
      </c>
      <c r="H71" s="21">
        <f t="shared" si="1"/>
        <v>182.2</v>
      </c>
      <c r="I71" s="21">
        <f t="shared" si="1"/>
        <v>137.8</v>
      </c>
      <c r="J71" s="21">
        <f t="shared" si="1"/>
        <v>95.2</v>
      </c>
      <c r="K71" s="21">
        <f t="shared" si="1"/>
        <v>65</v>
      </c>
      <c r="L71" s="21">
        <f t="shared" si="1"/>
        <v>64.9</v>
      </c>
      <c r="M71" s="21">
        <f t="shared" si="1"/>
        <v>189.8</v>
      </c>
      <c r="N71" s="21">
        <f t="shared" si="1"/>
        <v>1523</v>
      </c>
      <c r="O71" s="51">
        <f t="shared" si="1"/>
        <v>92</v>
      </c>
    </row>
    <row r="72" spans="1:15" s="2" customFormat="1" ht="15.75" customHeight="1">
      <c r="A72" s="19" t="s">
        <v>18</v>
      </c>
      <c r="B72" s="22">
        <f>AVERAGE(B4:B43)</f>
        <v>84.05</v>
      </c>
      <c r="C72" s="22">
        <f aca="true" t="shared" si="2" ref="C72:L72">AVERAGE(C4:C43)</f>
        <v>178.16923076923078</v>
      </c>
      <c r="D72" s="22">
        <f t="shared" si="2"/>
        <v>122.55999999999999</v>
      </c>
      <c r="E72" s="22">
        <f t="shared" si="2"/>
        <v>177.29487179487182</v>
      </c>
      <c r="F72" s="22">
        <f t="shared" si="2"/>
        <v>218.74499999999998</v>
      </c>
      <c r="G72" s="22">
        <f t="shared" si="2"/>
        <v>202.52820512820514</v>
      </c>
      <c r="H72" s="22">
        <f t="shared" si="2"/>
        <v>68.10263157894737</v>
      </c>
      <c r="I72" s="22">
        <f t="shared" si="2"/>
        <v>28.14324324324324</v>
      </c>
      <c r="J72" s="22">
        <f t="shared" si="2"/>
        <v>10.816216216216217</v>
      </c>
      <c r="K72" s="22">
        <f t="shared" si="2"/>
        <v>6.372972972972973</v>
      </c>
      <c r="L72" s="22">
        <f t="shared" si="2"/>
        <v>7.989473684210527</v>
      </c>
      <c r="M72" s="22">
        <f>AVERAGE(M4:M43)</f>
        <v>28.528205128205126</v>
      </c>
      <c r="N72" s="22">
        <f>SUM(B72:M72)</f>
        <v>1133.300050516103</v>
      </c>
      <c r="O72" s="52">
        <f>AVERAGE(O4:O43)</f>
        <v>67.25641025641026</v>
      </c>
    </row>
    <row r="73" spans="1:15" s="2" customFormat="1" ht="15.75" customHeight="1">
      <c r="A73" s="20" t="s">
        <v>19</v>
      </c>
      <c r="B73" s="23">
        <f>MIN(B4:B43)</f>
        <v>0</v>
      </c>
      <c r="C73" s="23">
        <f aca="true" t="shared" si="3" ref="C73:O73">MIN(C4:C43)</f>
        <v>26.5</v>
      </c>
      <c r="D73" s="23">
        <f t="shared" si="3"/>
        <v>11</v>
      </c>
      <c r="E73" s="23">
        <f t="shared" si="3"/>
        <v>25</v>
      </c>
      <c r="F73" s="23">
        <f t="shared" si="3"/>
        <v>93.4</v>
      </c>
      <c r="G73" s="23">
        <f t="shared" si="3"/>
        <v>26</v>
      </c>
      <c r="H73" s="23">
        <f t="shared" si="3"/>
        <v>8</v>
      </c>
      <c r="I73" s="23">
        <f t="shared" si="3"/>
        <v>0</v>
      </c>
      <c r="J73" s="23">
        <f t="shared" si="3"/>
        <v>0</v>
      </c>
      <c r="K73" s="23">
        <f t="shared" si="3"/>
        <v>0</v>
      </c>
      <c r="L73" s="23">
        <f t="shared" si="3"/>
        <v>0</v>
      </c>
      <c r="M73" s="23">
        <f t="shared" si="3"/>
        <v>0</v>
      </c>
      <c r="N73" s="23">
        <f t="shared" si="3"/>
        <v>665.4</v>
      </c>
      <c r="O73" s="53">
        <f t="shared" si="3"/>
        <v>48</v>
      </c>
    </row>
    <row r="74" spans="1:15" s="2" customFormat="1" ht="1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7"/>
    </row>
    <row r="75" spans="1:15" s="2" customFormat="1" ht="23.25" customHeight="1">
      <c r="A75" s="74" t="s">
        <v>59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</row>
    <row r="76" spans="1:15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7.25" customHeight="1">
      <c r="A77" s="3" t="s">
        <v>1</v>
      </c>
    </row>
  </sheetData>
  <sheetProtection/>
  <mergeCells count="3"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zoomScalePageLayoutView="0" workbookViewId="0" topLeftCell="A43">
      <selection activeCell="U71" sqref="U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7" t="s">
        <v>65</v>
      </c>
      <c r="S17" s="77"/>
    </row>
    <row r="18" spans="1:18" ht="12" customHeight="1">
      <c r="A18" s="30" t="s">
        <v>21</v>
      </c>
      <c r="B18" s="46">
        <v>0</v>
      </c>
      <c r="C18" s="46" t="s">
        <v>20</v>
      </c>
      <c r="D18" s="46">
        <v>120.8</v>
      </c>
      <c r="E18" s="46">
        <v>362.9</v>
      </c>
      <c r="F18" s="46">
        <v>291.9</v>
      </c>
      <c r="G18" s="46">
        <v>284</v>
      </c>
      <c r="H18" s="46">
        <v>79.9</v>
      </c>
      <c r="I18" s="46">
        <v>0</v>
      </c>
      <c r="J18" s="46">
        <v>0</v>
      </c>
      <c r="K18" s="46">
        <v>0</v>
      </c>
      <c r="L18" s="46">
        <v>10</v>
      </c>
      <c r="M18" s="46">
        <v>0</v>
      </c>
      <c r="N18" s="46">
        <v>1149.5</v>
      </c>
      <c r="O18" s="31">
        <v>64</v>
      </c>
      <c r="R18" s="37">
        <f>$N$86</f>
        <v>1133.300050516103</v>
      </c>
    </row>
    <row r="19" spans="1:18" ht="12" customHeight="1">
      <c r="A19" s="30" t="s">
        <v>22</v>
      </c>
      <c r="B19" s="46">
        <v>70.4</v>
      </c>
      <c r="C19" s="46">
        <v>302.4</v>
      </c>
      <c r="D19" s="46">
        <v>159.2</v>
      </c>
      <c r="E19" s="46">
        <v>108.1</v>
      </c>
      <c r="F19" s="46">
        <v>187.4</v>
      </c>
      <c r="G19" s="46">
        <v>83.2</v>
      </c>
      <c r="H19" s="46">
        <v>63.6</v>
      </c>
      <c r="I19" s="46">
        <v>0</v>
      </c>
      <c r="J19" s="46">
        <v>0</v>
      </c>
      <c r="K19" s="46">
        <v>0</v>
      </c>
      <c r="L19" s="46">
        <v>0</v>
      </c>
      <c r="M19" s="46">
        <v>28</v>
      </c>
      <c r="N19" s="46">
        <v>1002.3</v>
      </c>
      <c r="O19" s="31">
        <v>63</v>
      </c>
      <c r="R19" s="37">
        <f aca="true" t="shared" si="0" ref="R19:R57">$N$86</f>
        <v>1133.300050516103</v>
      </c>
    </row>
    <row r="20" spans="1:18" ht="12" customHeight="1">
      <c r="A20" s="30" t="s">
        <v>23</v>
      </c>
      <c r="B20" s="46">
        <v>96.8</v>
      </c>
      <c r="C20" s="46">
        <v>171.5</v>
      </c>
      <c r="D20" s="46">
        <v>206.8</v>
      </c>
      <c r="E20" s="46">
        <v>176.9</v>
      </c>
      <c r="F20" s="46">
        <v>258.8</v>
      </c>
      <c r="G20" s="46">
        <v>183.9</v>
      </c>
      <c r="H20" s="46">
        <v>82</v>
      </c>
      <c r="I20" s="46">
        <v>0</v>
      </c>
      <c r="J20" s="46">
        <v>22</v>
      </c>
      <c r="K20" s="46">
        <v>1.3</v>
      </c>
      <c r="L20" s="46">
        <v>0</v>
      </c>
      <c r="M20" s="46">
        <v>0</v>
      </c>
      <c r="N20" s="46">
        <v>1200</v>
      </c>
      <c r="O20" s="31">
        <v>66</v>
      </c>
      <c r="R20" s="37">
        <f t="shared" si="0"/>
        <v>1133.300050516103</v>
      </c>
    </row>
    <row r="21" spans="1:18" ht="12" customHeight="1">
      <c r="A21" s="30" t="s">
        <v>24</v>
      </c>
      <c r="B21" s="46">
        <v>67</v>
      </c>
      <c r="C21" s="46">
        <v>326.8</v>
      </c>
      <c r="D21" s="46">
        <v>39.3</v>
      </c>
      <c r="E21" s="46">
        <v>366.3</v>
      </c>
      <c r="F21" s="46">
        <v>236.8</v>
      </c>
      <c r="G21" s="46">
        <v>57.3</v>
      </c>
      <c r="H21" s="46">
        <v>107.5</v>
      </c>
      <c r="I21" s="46">
        <v>74.6</v>
      </c>
      <c r="J21" s="46">
        <v>0</v>
      </c>
      <c r="K21" s="46">
        <v>0</v>
      </c>
      <c r="L21" s="46">
        <v>0</v>
      </c>
      <c r="M21" s="46">
        <v>2.8</v>
      </c>
      <c r="N21" s="46">
        <v>1278.4</v>
      </c>
      <c r="O21" s="31">
        <v>70</v>
      </c>
      <c r="R21" s="37">
        <f t="shared" si="0"/>
        <v>1133.300050516103</v>
      </c>
    </row>
    <row r="22" spans="1:18" ht="12" customHeight="1">
      <c r="A22" s="30" t="s">
        <v>25</v>
      </c>
      <c r="B22" s="46">
        <v>233.8</v>
      </c>
      <c r="C22" s="46">
        <v>70.3</v>
      </c>
      <c r="D22" s="46">
        <v>64.5</v>
      </c>
      <c r="E22" s="46">
        <v>101</v>
      </c>
      <c r="F22" s="46">
        <v>171.9</v>
      </c>
      <c r="G22" s="46">
        <v>164.3</v>
      </c>
      <c r="H22" s="46">
        <v>43.3</v>
      </c>
      <c r="I22" s="46">
        <v>0</v>
      </c>
      <c r="J22" s="46">
        <v>0</v>
      </c>
      <c r="K22" s="46">
        <v>0</v>
      </c>
      <c r="L22" s="46">
        <v>0</v>
      </c>
      <c r="M22" s="46">
        <v>0.5</v>
      </c>
      <c r="N22" s="46">
        <v>849.6</v>
      </c>
      <c r="O22" s="31">
        <v>57</v>
      </c>
      <c r="R22" s="37">
        <f t="shared" si="0"/>
        <v>1133.300050516103</v>
      </c>
    </row>
    <row r="23" spans="1:18" ht="12" customHeight="1">
      <c r="A23" s="30" t="s">
        <v>26</v>
      </c>
      <c r="B23" s="46">
        <v>44.7</v>
      </c>
      <c r="C23" s="46">
        <v>262.9</v>
      </c>
      <c r="D23" s="46">
        <v>128.2</v>
      </c>
      <c r="E23" s="46">
        <v>242.4</v>
      </c>
      <c r="F23" s="46">
        <v>206.4</v>
      </c>
      <c r="G23" s="46">
        <v>234.5</v>
      </c>
      <c r="H23" s="46">
        <v>23.3</v>
      </c>
      <c r="I23" s="46">
        <v>47</v>
      </c>
      <c r="J23" s="46">
        <v>19.4</v>
      </c>
      <c r="K23" s="46">
        <v>0</v>
      </c>
      <c r="L23" s="46">
        <v>35</v>
      </c>
      <c r="M23" s="46">
        <v>34</v>
      </c>
      <c r="N23" s="46">
        <v>1277.8</v>
      </c>
      <c r="O23" s="31">
        <v>82</v>
      </c>
      <c r="R23" s="37">
        <f t="shared" si="0"/>
        <v>1133.300050516103</v>
      </c>
    </row>
    <row r="24" spans="1:18" ht="12" customHeight="1">
      <c r="A24" s="30" t="s">
        <v>27</v>
      </c>
      <c r="B24" s="46">
        <v>116.8</v>
      </c>
      <c r="C24" s="46">
        <v>203.9</v>
      </c>
      <c r="D24" s="46">
        <v>119</v>
      </c>
      <c r="E24" s="46">
        <v>83.7</v>
      </c>
      <c r="F24" s="46">
        <v>149</v>
      </c>
      <c r="G24" s="46">
        <v>166.8</v>
      </c>
      <c r="H24" s="46">
        <v>103.2</v>
      </c>
      <c r="I24" s="46">
        <v>3.5</v>
      </c>
      <c r="J24" s="46">
        <v>0</v>
      </c>
      <c r="K24" s="46">
        <v>0</v>
      </c>
      <c r="L24" s="46">
        <v>1.5</v>
      </c>
      <c r="M24" s="46">
        <v>0</v>
      </c>
      <c r="N24" s="46">
        <v>947.4</v>
      </c>
      <c r="O24" s="31">
        <v>81</v>
      </c>
      <c r="R24" s="37">
        <f t="shared" si="0"/>
        <v>1133.300050516103</v>
      </c>
    </row>
    <row r="25" spans="1:18" ht="12" customHeight="1">
      <c r="A25" s="30" t="s">
        <v>28</v>
      </c>
      <c r="B25" s="46">
        <v>25.3</v>
      </c>
      <c r="C25" s="46">
        <v>98.7</v>
      </c>
      <c r="D25" s="46">
        <v>102.9</v>
      </c>
      <c r="E25" s="46">
        <v>143.4</v>
      </c>
      <c r="F25" s="46">
        <v>195.8</v>
      </c>
      <c r="G25" s="46">
        <v>198.8</v>
      </c>
      <c r="H25" s="46">
        <v>72.7</v>
      </c>
      <c r="I25" s="46">
        <v>104</v>
      </c>
      <c r="J25" s="46">
        <v>0</v>
      </c>
      <c r="K25" s="46">
        <v>0</v>
      </c>
      <c r="L25" s="46">
        <v>3</v>
      </c>
      <c r="M25" s="46">
        <v>10</v>
      </c>
      <c r="N25" s="46">
        <v>954.6</v>
      </c>
      <c r="O25" s="31">
        <v>92</v>
      </c>
      <c r="R25" s="37">
        <f t="shared" si="0"/>
        <v>1133.300050516103</v>
      </c>
    </row>
    <row r="26" spans="1:18" ht="12" customHeight="1">
      <c r="A26" s="30" t="s">
        <v>29</v>
      </c>
      <c r="B26" s="46">
        <v>66</v>
      </c>
      <c r="C26" s="46">
        <v>222.3</v>
      </c>
      <c r="D26" s="46">
        <v>109.5</v>
      </c>
      <c r="E26" s="46">
        <v>135</v>
      </c>
      <c r="F26" s="46">
        <v>221.5</v>
      </c>
      <c r="G26" s="46">
        <v>238.4</v>
      </c>
      <c r="H26" s="46">
        <v>52.8</v>
      </c>
      <c r="I26" s="46">
        <v>0</v>
      </c>
      <c r="J26" s="46">
        <v>23.5</v>
      </c>
      <c r="K26" s="46">
        <v>0</v>
      </c>
      <c r="L26" s="46">
        <v>3.6</v>
      </c>
      <c r="M26" s="46">
        <v>1</v>
      </c>
      <c r="N26" s="46">
        <v>1073.6</v>
      </c>
      <c r="O26" s="31">
        <v>49</v>
      </c>
      <c r="R26" s="37">
        <f t="shared" si="0"/>
        <v>1133.300050516103</v>
      </c>
    </row>
    <row r="27" spans="1:18" ht="12" customHeight="1">
      <c r="A27" s="30" t="s">
        <v>30</v>
      </c>
      <c r="B27" s="46">
        <v>16.5</v>
      </c>
      <c r="C27" s="46">
        <v>78.2</v>
      </c>
      <c r="D27" s="46">
        <v>115.1</v>
      </c>
      <c r="E27" s="46">
        <v>51.5</v>
      </c>
      <c r="F27" s="46">
        <v>334.4</v>
      </c>
      <c r="G27" s="46">
        <v>281.4</v>
      </c>
      <c r="H27" s="46">
        <v>75</v>
      </c>
      <c r="I27" s="46">
        <v>94.4</v>
      </c>
      <c r="J27" s="46">
        <v>0</v>
      </c>
      <c r="K27" s="46">
        <v>0</v>
      </c>
      <c r="L27" s="46">
        <v>22.5</v>
      </c>
      <c r="M27" s="46">
        <v>6.3</v>
      </c>
      <c r="N27" s="46">
        <v>1075.3</v>
      </c>
      <c r="O27" s="31">
        <v>62</v>
      </c>
      <c r="R27" s="37">
        <f t="shared" si="0"/>
        <v>1133.300050516103</v>
      </c>
    </row>
    <row r="28" spans="1:18" ht="12" customHeight="1">
      <c r="A28" s="30" t="s">
        <v>31</v>
      </c>
      <c r="B28" s="46">
        <v>197.3</v>
      </c>
      <c r="C28" s="46">
        <v>240.3</v>
      </c>
      <c r="D28" s="46">
        <v>211.8</v>
      </c>
      <c r="E28" s="46">
        <v>256.7</v>
      </c>
      <c r="F28" s="46">
        <v>290</v>
      </c>
      <c r="G28" s="46">
        <v>60.1</v>
      </c>
      <c r="H28" s="46">
        <v>87.1</v>
      </c>
      <c r="I28" s="46">
        <v>25.5</v>
      </c>
      <c r="J28" s="46">
        <v>0</v>
      </c>
      <c r="K28" s="46">
        <v>4.3</v>
      </c>
      <c r="L28" s="46">
        <v>0</v>
      </c>
      <c r="M28" s="46">
        <v>25.6</v>
      </c>
      <c r="N28" s="46">
        <v>1398.7</v>
      </c>
      <c r="O28" s="31">
        <v>60</v>
      </c>
      <c r="R28" s="37">
        <f t="shared" si="0"/>
        <v>1133.300050516103</v>
      </c>
    </row>
    <row r="29" spans="1:18" ht="12" customHeight="1">
      <c r="A29" s="30" t="s">
        <v>32</v>
      </c>
      <c r="B29" s="46">
        <v>16.7</v>
      </c>
      <c r="C29" s="46">
        <v>239.5</v>
      </c>
      <c r="D29" s="46">
        <v>50.4</v>
      </c>
      <c r="E29" s="46">
        <v>233.5</v>
      </c>
      <c r="F29" s="46">
        <v>228.5</v>
      </c>
      <c r="G29" s="46">
        <v>137</v>
      </c>
      <c r="H29" s="46">
        <v>44.3</v>
      </c>
      <c r="I29" s="46">
        <v>0</v>
      </c>
      <c r="J29" s="46">
        <v>0</v>
      </c>
      <c r="K29" s="46">
        <v>9.8</v>
      </c>
      <c r="L29" s="46">
        <v>10.1</v>
      </c>
      <c r="M29" s="46">
        <v>40.7</v>
      </c>
      <c r="N29" s="46">
        <v>1010.5</v>
      </c>
      <c r="O29" s="31">
        <v>70</v>
      </c>
      <c r="R29" s="37">
        <f t="shared" si="0"/>
        <v>1133.300050516103</v>
      </c>
    </row>
    <row r="30" spans="1:18" ht="12" customHeight="1">
      <c r="A30" s="30" t="s">
        <v>33</v>
      </c>
      <c r="B30" s="46">
        <v>124</v>
      </c>
      <c r="C30" s="46">
        <v>230.4</v>
      </c>
      <c r="D30" s="46">
        <v>38.5</v>
      </c>
      <c r="E30" s="46">
        <v>204</v>
      </c>
      <c r="F30" s="46">
        <v>96.2</v>
      </c>
      <c r="G30" s="46">
        <v>238.3</v>
      </c>
      <c r="H30" s="46">
        <v>57.7</v>
      </c>
      <c r="I30" s="46">
        <v>45</v>
      </c>
      <c r="J30" s="46">
        <v>0</v>
      </c>
      <c r="K30" s="46">
        <v>5.3</v>
      </c>
      <c r="L30" s="46">
        <v>0</v>
      </c>
      <c r="M30" s="46">
        <v>0</v>
      </c>
      <c r="N30" s="46">
        <v>1039.4</v>
      </c>
      <c r="O30" s="31">
        <v>73</v>
      </c>
      <c r="R30" s="37">
        <f t="shared" si="0"/>
        <v>1133.300050516103</v>
      </c>
    </row>
    <row r="31" spans="1:18" ht="12" customHeight="1">
      <c r="A31" s="30" t="s">
        <v>34</v>
      </c>
      <c r="B31" s="46">
        <v>41.3</v>
      </c>
      <c r="C31" s="46">
        <v>188.8</v>
      </c>
      <c r="D31" s="46">
        <v>73.4</v>
      </c>
      <c r="E31" s="46">
        <v>64.7</v>
      </c>
      <c r="F31" s="46">
        <v>203.9</v>
      </c>
      <c r="G31" s="46">
        <v>221.4</v>
      </c>
      <c r="H31" s="46">
        <v>73.6</v>
      </c>
      <c r="I31" s="46">
        <v>12.3</v>
      </c>
      <c r="J31" s="46">
        <v>0</v>
      </c>
      <c r="K31" s="46">
        <v>0</v>
      </c>
      <c r="L31" s="46">
        <v>64.9</v>
      </c>
      <c r="M31" s="46">
        <v>0</v>
      </c>
      <c r="N31" s="46">
        <v>944.3</v>
      </c>
      <c r="O31" s="31">
        <v>67</v>
      </c>
      <c r="R31" s="37">
        <f t="shared" si="0"/>
        <v>1133.300050516103</v>
      </c>
    </row>
    <row r="32" spans="1:18" ht="12" customHeight="1">
      <c r="A32" s="30" t="s">
        <v>35</v>
      </c>
      <c r="B32" s="46">
        <v>25.6</v>
      </c>
      <c r="C32" s="46">
        <v>29.3</v>
      </c>
      <c r="D32" s="46">
        <v>69.2</v>
      </c>
      <c r="E32" s="46">
        <v>231.6</v>
      </c>
      <c r="F32" s="46">
        <v>93.4</v>
      </c>
      <c r="G32" s="46">
        <v>198.4</v>
      </c>
      <c r="H32" s="46">
        <v>99.8</v>
      </c>
      <c r="I32" s="46">
        <v>0</v>
      </c>
      <c r="J32" s="46">
        <v>95.2</v>
      </c>
      <c r="K32" s="46">
        <v>0</v>
      </c>
      <c r="L32" s="46">
        <v>0</v>
      </c>
      <c r="M32" s="46">
        <v>74.1</v>
      </c>
      <c r="N32" s="46">
        <v>916.6</v>
      </c>
      <c r="O32" s="31">
        <v>61</v>
      </c>
      <c r="R32" s="37">
        <f t="shared" si="0"/>
        <v>1133.300050516103</v>
      </c>
    </row>
    <row r="33" spans="1:18" ht="12" customHeight="1">
      <c r="A33" s="30" t="s">
        <v>36</v>
      </c>
      <c r="B33" s="46">
        <v>71.4</v>
      </c>
      <c r="C33" s="46">
        <v>233.2</v>
      </c>
      <c r="D33" s="46">
        <v>121.5</v>
      </c>
      <c r="E33" s="46">
        <v>86.7</v>
      </c>
      <c r="F33" s="46">
        <v>161.1</v>
      </c>
      <c r="G33" s="46">
        <v>226.1</v>
      </c>
      <c r="H33" s="46">
        <v>43.1</v>
      </c>
      <c r="I33" s="46">
        <v>0</v>
      </c>
      <c r="J33" s="46">
        <v>0.1</v>
      </c>
      <c r="K33" s="46">
        <v>0</v>
      </c>
      <c r="L33" s="46">
        <v>0</v>
      </c>
      <c r="M33" s="46">
        <v>181.4</v>
      </c>
      <c r="N33" s="46">
        <v>1124.6</v>
      </c>
      <c r="O33" s="31">
        <v>60</v>
      </c>
      <c r="R33" s="37">
        <f t="shared" si="0"/>
        <v>1133.300050516103</v>
      </c>
    </row>
    <row r="34" spans="1:18" ht="12" customHeight="1">
      <c r="A34" s="30" t="s">
        <v>37</v>
      </c>
      <c r="B34" s="46">
        <v>72</v>
      </c>
      <c r="C34" s="46">
        <v>266.9</v>
      </c>
      <c r="D34" s="46">
        <v>116</v>
      </c>
      <c r="E34" s="46">
        <v>262.9</v>
      </c>
      <c r="F34" s="46">
        <v>390</v>
      </c>
      <c r="G34" s="46">
        <v>115.4</v>
      </c>
      <c r="H34" s="46">
        <v>34.1</v>
      </c>
      <c r="I34" s="46">
        <v>5.1</v>
      </c>
      <c r="J34" s="46">
        <v>47.4</v>
      </c>
      <c r="K34" s="46">
        <v>0</v>
      </c>
      <c r="L34" s="46">
        <v>0</v>
      </c>
      <c r="M34" s="46">
        <v>0</v>
      </c>
      <c r="N34" s="46">
        <v>1309.8</v>
      </c>
      <c r="O34" s="31">
        <v>73</v>
      </c>
      <c r="R34" s="37">
        <f t="shared" si="0"/>
        <v>1133.300050516103</v>
      </c>
    </row>
    <row r="35" spans="1:18" ht="12" customHeight="1">
      <c r="A35" s="30" t="s">
        <v>38</v>
      </c>
      <c r="B35" s="46">
        <v>118</v>
      </c>
      <c r="C35" s="46">
        <v>135.4</v>
      </c>
      <c r="D35" s="46">
        <v>40</v>
      </c>
      <c r="E35" s="46">
        <v>292.1</v>
      </c>
      <c r="F35" s="46">
        <v>444.4</v>
      </c>
      <c r="G35" s="46">
        <v>154.6</v>
      </c>
      <c r="H35" s="46">
        <v>106.3</v>
      </c>
      <c r="I35" s="46">
        <v>130</v>
      </c>
      <c r="J35" s="46">
        <v>0</v>
      </c>
      <c r="K35" s="46">
        <v>0</v>
      </c>
      <c r="L35" s="46">
        <v>10.7</v>
      </c>
      <c r="M35" s="46">
        <v>23.8</v>
      </c>
      <c r="N35" s="46">
        <v>1455.3</v>
      </c>
      <c r="O35" s="31">
        <v>75</v>
      </c>
      <c r="R35" s="37">
        <f t="shared" si="0"/>
        <v>1133.300050516103</v>
      </c>
    </row>
    <row r="36" spans="1:18" ht="12" customHeight="1">
      <c r="A36" s="30" t="s">
        <v>39</v>
      </c>
      <c r="B36" s="46">
        <v>104.8</v>
      </c>
      <c r="C36" s="46">
        <v>53.2</v>
      </c>
      <c r="D36" s="46">
        <v>129.5</v>
      </c>
      <c r="E36" s="46">
        <v>111.3</v>
      </c>
      <c r="F36" s="46">
        <v>286.7</v>
      </c>
      <c r="G36" s="46">
        <v>152.2</v>
      </c>
      <c r="H36" s="46">
        <v>32.8</v>
      </c>
      <c r="I36" s="46">
        <v>59.8</v>
      </c>
      <c r="J36" s="46">
        <v>0</v>
      </c>
      <c r="K36" s="46">
        <v>0</v>
      </c>
      <c r="L36" s="46">
        <v>0</v>
      </c>
      <c r="M36" s="46">
        <v>36</v>
      </c>
      <c r="N36" s="46">
        <v>966.3</v>
      </c>
      <c r="O36" s="31">
        <v>69</v>
      </c>
      <c r="R36" s="37">
        <f t="shared" si="0"/>
        <v>1133.300050516103</v>
      </c>
    </row>
    <row r="37" spans="1:18" ht="12" customHeight="1">
      <c r="A37" s="30" t="s">
        <v>40</v>
      </c>
      <c r="B37" s="46">
        <v>83.8</v>
      </c>
      <c r="C37" s="46">
        <v>126.2</v>
      </c>
      <c r="D37" s="46">
        <v>78.2</v>
      </c>
      <c r="E37" s="46">
        <v>177.5</v>
      </c>
      <c r="F37" s="46">
        <v>278.3</v>
      </c>
      <c r="G37" s="46">
        <v>278.8</v>
      </c>
      <c r="H37" s="46">
        <v>45.7</v>
      </c>
      <c r="I37" s="46">
        <v>0</v>
      </c>
      <c r="J37" s="46">
        <v>0</v>
      </c>
      <c r="K37" s="46">
        <v>6.5</v>
      </c>
      <c r="L37" s="46">
        <v>0</v>
      </c>
      <c r="M37" s="46">
        <v>27.7</v>
      </c>
      <c r="N37" s="46">
        <v>1102.7</v>
      </c>
      <c r="O37" s="31">
        <v>59</v>
      </c>
      <c r="R37" s="37">
        <f t="shared" si="0"/>
        <v>1133.300050516103</v>
      </c>
    </row>
    <row r="38" spans="1:18" ht="12" customHeight="1">
      <c r="A38" s="30" t="s">
        <v>41</v>
      </c>
      <c r="B38" s="46">
        <v>97.4</v>
      </c>
      <c r="C38" s="46">
        <v>150</v>
      </c>
      <c r="D38" s="46">
        <v>210.8</v>
      </c>
      <c r="E38" s="46">
        <v>132.4</v>
      </c>
      <c r="F38" s="46">
        <v>120.8</v>
      </c>
      <c r="G38" s="46">
        <v>255.5</v>
      </c>
      <c r="H38" s="46" t="s">
        <v>20</v>
      </c>
      <c r="I38" s="46">
        <v>23.8</v>
      </c>
      <c r="J38" s="46">
        <v>0</v>
      </c>
      <c r="K38" s="46">
        <v>0</v>
      </c>
      <c r="L38" s="46">
        <v>0</v>
      </c>
      <c r="M38" s="46">
        <v>31.4</v>
      </c>
      <c r="N38" s="46">
        <v>1022.1</v>
      </c>
      <c r="O38" s="31">
        <v>54</v>
      </c>
      <c r="R38" s="37">
        <f t="shared" si="0"/>
        <v>1133.300050516103</v>
      </c>
    </row>
    <row r="39" spans="1:18" ht="12" customHeight="1">
      <c r="A39" s="30" t="s">
        <v>42</v>
      </c>
      <c r="B39" s="46">
        <v>102.8</v>
      </c>
      <c r="C39" s="46">
        <v>170.7</v>
      </c>
      <c r="D39" s="46">
        <v>159.9</v>
      </c>
      <c r="E39" s="46">
        <v>157.4</v>
      </c>
      <c r="F39" s="46">
        <v>168</v>
      </c>
      <c r="G39" s="46">
        <v>344.6</v>
      </c>
      <c r="H39" s="46">
        <v>103.1</v>
      </c>
      <c r="I39" s="46">
        <v>6.8</v>
      </c>
      <c r="J39" s="46">
        <v>4.2</v>
      </c>
      <c r="K39" s="46">
        <v>0</v>
      </c>
      <c r="L39" s="46">
        <v>12.3</v>
      </c>
      <c r="M39" s="46">
        <v>23.7</v>
      </c>
      <c r="N39" s="46">
        <v>1253.5</v>
      </c>
      <c r="O39" s="31">
        <v>72</v>
      </c>
      <c r="R39" s="37">
        <f t="shared" si="0"/>
        <v>1133.300050516103</v>
      </c>
    </row>
    <row r="40" spans="1:18" ht="12" customHeight="1">
      <c r="A40" s="30" t="s">
        <v>43</v>
      </c>
      <c r="B40" s="46">
        <v>180.5</v>
      </c>
      <c r="C40" s="46">
        <v>188.4</v>
      </c>
      <c r="D40" s="46">
        <v>64.2</v>
      </c>
      <c r="E40" s="46">
        <v>152.6</v>
      </c>
      <c r="F40" s="46">
        <v>132.3</v>
      </c>
      <c r="G40" s="46">
        <v>68.2</v>
      </c>
      <c r="H40" s="46">
        <v>182.2</v>
      </c>
      <c r="I40" s="46">
        <v>0</v>
      </c>
      <c r="J40" s="46">
        <v>0</v>
      </c>
      <c r="K40" s="46">
        <v>12.1</v>
      </c>
      <c r="L40" s="46">
        <v>0</v>
      </c>
      <c r="M40" s="46">
        <v>189.8</v>
      </c>
      <c r="N40" s="46">
        <v>1170.3</v>
      </c>
      <c r="O40" s="31">
        <v>79</v>
      </c>
      <c r="R40" s="37">
        <f t="shared" si="0"/>
        <v>1133.300050516103</v>
      </c>
    </row>
    <row r="41" spans="1:18" ht="12" customHeight="1">
      <c r="A41" s="30" t="s">
        <v>44</v>
      </c>
      <c r="B41" s="46">
        <v>60</v>
      </c>
      <c r="C41" s="46">
        <v>142.2</v>
      </c>
      <c r="D41" s="46">
        <v>201.9</v>
      </c>
      <c r="E41" s="46">
        <v>244.8</v>
      </c>
      <c r="F41" s="46">
        <v>254.8</v>
      </c>
      <c r="G41" s="46">
        <v>118.4</v>
      </c>
      <c r="H41" s="46" t="s">
        <v>20</v>
      </c>
      <c r="I41" s="46" t="s">
        <v>20</v>
      </c>
      <c r="J41" s="46" t="s">
        <v>20</v>
      </c>
      <c r="K41" s="46" t="s">
        <v>20</v>
      </c>
      <c r="L41" s="46" t="s">
        <v>20</v>
      </c>
      <c r="M41" s="46" t="s">
        <v>20</v>
      </c>
      <c r="N41" s="46">
        <v>1022.1</v>
      </c>
      <c r="O41" s="31">
        <v>56</v>
      </c>
      <c r="R41" s="37">
        <f t="shared" si="0"/>
        <v>1133.300050516103</v>
      </c>
    </row>
    <row r="42" spans="1:18" ht="12" customHeight="1">
      <c r="A42" s="30" t="s">
        <v>45</v>
      </c>
      <c r="B42" s="46">
        <v>0</v>
      </c>
      <c r="C42" s="46">
        <v>238.7</v>
      </c>
      <c r="D42" s="46">
        <v>47.8</v>
      </c>
      <c r="E42" s="46">
        <v>129.6</v>
      </c>
      <c r="F42" s="46">
        <v>241.4</v>
      </c>
      <c r="G42" s="46">
        <v>321.7</v>
      </c>
      <c r="H42" s="46">
        <v>24.7</v>
      </c>
      <c r="I42" s="46">
        <v>137.8</v>
      </c>
      <c r="J42" s="46">
        <v>17.4</v>
      </c>
      <c r="K42" s="46">
        <v>0</v>
      </c>
      <c r="L42" s="46">
        <v>0</v>
      </c>
      <c r="M42" s="46">
        <v>114.2</v>
      </c>
      <c r="N42" s="46">
        <v>1273.3</v>
      </c>
      <c r="O42" s="31">
        <v>69</v>
      </c>
      <c r="R42" s="37">
        <f t="shared" si="0"/>
        <v>1133.300050516103</v>
      </c>
    </row>
    <row r="43" spans="1:18" ht="12" customHeight="1">
      <c r="A43" s="30" t="s">
        <v>46</v>
      </c>
      <c r="B43" s="46">
        <v>44.7</v>
      </c>
      <c r="C43" s="46">
        <v>107.6</v>
      </c>
      <c r="D43" s="46">
        <v>128.7</v>
      </c>
      <c r="E43" s="46">
        <v>151.1</v>
      </c>
      <c r="F43" s="46">
        <v>227.9</v>
      </c>
      <c r="G43" s="46">
        <v>268.1</v>
      </c>
      <c r="H43" s="46">
        <v>14.2</v>
      </c>
      <c r="I43" s="46">
        <v>0</v>
      </c>
      <c r="J43" s="46">
        <v>0</v>
      </c>
      <c r="K43" s="46">
        <v>19</v>
      </c>
      <c r="L43" s="46">
        <v>0</v>
      </c>
      <c r="M43" s="46">
        <v>0</v>
      </c>
      <c r="N43" s="46">
        <v>961.3</v>
      </c>
      <c r="O43" s="31">
        <v>67</v>
      </c>
      <c r="R43" s="37">
        <f t="shared" si="0"/>
        <v>1133.300050516103</v>
      </c>
    </row>
    <row r="44" spans="1:18" ht="12" customHeight="1">
      <c r="A44" s="30" t="s">
        <v>47</v>
      </c>
      <c r="B44" s="46">
        <v>154</v>
      </c>
      <c r="C44" s="46">
        <v>374.8</v>
      </c>
      <c r="D44" s="46">
        <v>215</v>
      </c>
      <c r="E44" s="46">
        <v>215</v>
      </c>
      <c r="F44" s="46">
        <v>153</v>
      </c>
      <c r="G44" s="46">
        <v>323.5</v>
      </c>
      <c r="H44" s="46">
        <v>10</v>
      </c>
      <c r="I44" s="46">
        <v>60.7</v>
      </c>
      <c r="J44" s="46">
        <v>0</v>
      </c>
      <c r="K44" s="46">
        <v>2</v>
      </c>
      <c r="L44" s="46">
        <v>0</v>
      </c>
      <c r="M44" s="46">
        <v>15</v>
      </c>
      <c r="N44" s="46">
        <v>1523</v>
      </c>
      <c r="O44" s="31">
        <v>72</v>
      </c>
      <c r="R44" s="37">
        <f t="shared" si="0"/>
        <v>1133.300050516103</v>
      </c>
    </row>
    <row r="45" spans="1:18" ht="12" customHeight="1">
      <c r="A45" s="30" t="s">
        <v>48</v>
      </c>
      <c r="B45" s="47">
        <v>83</v>
      </c>
      <c r="C45" s="47">
        <v>165</v>
      </c>
      <c r="D45" s="47">
        <v>60</v>
      </c>
      <c r="E45" s="47">
        <v>183</v>
      </c>
      <c r="F45" s="47">
        <v>253</v>
      </c>
      <c r="G45" s="47">
        <v>296</v>
      </c>
      <c r="H45" s="47">
        <v>128</v>
      </c>
      <c r="I45" s="47">
        <v>5</v>
      </c>
      <c r="J45" s="47">
        <v>10</v>
      </c>
      <c r="K45" s="47">
        <v>0</v>
      </c>
      <c r="L45" s="47">
        <v>8</v>
      </c>
      <c r="M45" s="47">
        <v>25</v>
      </c>
      <c r="N45" s="47">
        <v>1216</v>
      </c>
      <c r="O45" s="32">
        <v>70</v>
      </c>
      <c r="R45" s="37">
        <f t="shared" si="0"/>
        <v>1133.300050516103</v>
      </c>
    </row>
    <row r="46" spans="1:18" ht="12" customHeight="1">
      <c r="A46" s="30" t="s">
        <v>49</v>
      </c>
      <c r="B46" s="47">
        <v>105</v>
      </c>
      <c r="C46" s="47">
        <v>315</v>
      </c>
      <c r="D46" s="47">
        <v>11</v>
      </c>
      <c r="E46" s="47">
        <v>25</v>
      </c>
      <c r="F46" s="47">
        <v>266</v>
      </c>
      <c r="G46" s="47">
        <v>191.3</v>
      </c>
      <c r="H46" s="47">
        <v>145.8</v>
      </c>
      <c r="I46" s="47">
        <v>0</v>
      </c>
      <c r="J46" s="47">
        <v>0</v>
      </c>
      <c r="K46" s="47">
        <v>0</v>
      </c>
      <c r="L46" s="47">
        <v>0</v>
      </c>
      <c r="M46" s="47">
        <v>29</v>
      </c>
      <c r="N46" s="47">
        <v>1088.1</v>
      </c>
      <c r="O46" s="32">
        <v>70</v>
      </c>
      <c r="R46" s="37">
        <f t="shared" si="0"/>
        <v>1133.300050516103</v>
      </c>
    </row>
    <row r="47" spans="1:18" ht="12" customHeight="1">
      <c r="A47" s="30" t="s">
        <v>50</v>
      </c>
      <c r="B47" s="47">
        <v>80.5</v>
      </c>
      <c r="C47" s="47">
        <v>26.5</v>
      </c>
      <c r="D47" s="47">
        <v>184</v>
      </c>
      <c r="E47" s="47">
        <v>26.7</v>
      </c>
      <c r="F47" s="47">
        <v>117</v>
      </c>
      <c r="G47" s="47">
        <v>26</v>
      </c>
      <c r="H47" s="47">
        <v>104.2</v>
      </c>
      <c r="I47" s="47">
        <v>18</v>
      </c>
      <c r="J47" s="47">
        <v>0</v>
      </c>
      <c r="K47" s="47">
        <v>0</v>
      </c>
      <c r="L47" s="47">
        <v>57</v>
      </c>
      <c r="M47" s="47">
        <v>25.5</v>
      </c>
      <c r="N47" s="47">
        <v>665.4</v>
      </c>
      <c r="O47" s="32">
        <v>77</v>
      </c>
      <c r="R47" s="37">
        <f t="shared" si="0"/>
        <v>1133.300050516103</v>
      </c>
    </row>
    <row r="48" spans="1:18" ht="12" customHeight="1">
      <c r="A48" s="30" t="s">
        <v>51</v>
      </c>
      <c r="B48" s="47">
        <v>230.5</v>
      </c>
      <c r="C48" s="47">
        <v>50.5</v>
      </c>
      <c r="D48" s="47">
        <v>86.5</v>
      </c>
      <c r="E48" s="47">
        <v>239</v>
      </c>
      <c r="F48" s="47">
        <v>176</v>
      </c>
      <c r="G48" s="47">
        <v>364.3</v>
      </c>
      <c r="H48" s="47">
        <v>40.5</v>
      </c>
      <c r="I48" s="47">
        <v>10.5</v>
      </c>
      <c r="J48" s="47">
        <v>0</v>
      </c>
      <c r="K48" s="47">
        <v>0</v>
      </c>
      <c r="L48" s="47">
        <v>0</v>
      </c>
      <c r="M48" s="47">
        <v>10.5</v>
      </c>
      <c r="N48" s="47">
        <v>1208.3</v>
      </c>
      <c r="O48" s="32">
        <v>73</v>
      </c>
      <c r="R48" s="37">
        <f t="shared" si="0"/>
        <v>1133.300050516103</v>
      </c>
    </row>
    <row r="49" spans="1:18" ht="12" customHeight="1">
      <c r="A49" s="30" t="s">
        <v>52</v>
      </c>
      <c r="B49" s="47">
        <v>179.1</v>
      </c>
      <c r="C49" s="47">
        <v>131</v>
      </c>
      <c r="D49" s="47">
        <v>172.3</v>
      </c>
      <c r="E49" s="47" t="s">
        <v>20</v>
      </c>
      <c r="F49" s="47">
        <v>166.7</v>
      </c>
      <c r="G49" s="47" t="s">
        <v>20</v>
      </c>
      <c r="H49" s="47">
        <v>11.5</v>
      </c>
      <c r="I49" s="47">
        <v>2</v>
      </c>
      <c r="J49" s="47">
        <v>0</v>
      </c>
      <c r="K49" s="47" t="s">
        <v>20</v>
      </c>
      <c r="L49" s="47" t="s">
        <v>20</v>
      </c>
      <c r="M49" s="47">
        <v>15</v>
      </c>
      <c r="N49" s="47">
        <v>677.6</v>
      </c>
      <c r="O49" s="32" t="s">
        <v>20</v>
      </c>
      <c r="R49" s="37">
        <f t="shared" si="0"/>
        <v>1133.300050516103</v>
      </c>
    </row>
    <row r="50" spans="1:18" ht="12" customHeight="1">
      <c r="A50" s="30" t="s">
        <v>53</v>
      </c>
      <c r="B50" s="47">
        <v>35.5</v>
      </c>
      <c r="C50" s="47">
        <v>154.5</v>
      </c>
      <c r="D50" s="47">
        <v>40</v>
      </c>
      <c r="E50" s="47">
        <v>145.5</v>
      </c>
      <c r="F50" s="47">
        <v>358</v>
      </c>
      <c r="G50" s="47">
        <v>225.5</v>
      </c>
      <c r="H50" s="47">
        <v>110.5</v>
      </c>
      <c r="I50" s="47" t="s">
        <v>20</v>
      </c>
      <c r="J50" s="47" t="s">
        <v>20</v>
      </c>
      <c r="K50" s="47">
        <v>0.5</v>
      </c>
      <c r="L50" s="47">
        <v>0</v>
      </c>
      <c r="M50" s="47">
        <v>76</v>
      </c>
      <c r="N50" s="47">
        <v>1146</v>
      </c>
      <c r="O50" s="32">
        <v>62</v>
      </c>
      <c r="R50" s="37">
        <f t="shared" si="0"/>
        <v>1133.300050516103</v>
      </c>
    </row>
    <row r="51" spans="1:18" ht="12" customHeight="1">
      <c r="A51" s="30" t="s">
        <v>54</v>
      </c>
      <c r="B51" s="47">
        <v>38.8</v>
      </c>
      <c r="C51" s="47">
        <v>485</v>
      </c>
      <c r="D51" s="47">
        <v>320</v>
      </c>
      <c r="E51" s="47">
        <v>206.2</v>
      </c>
      <c r="F51" s="47">
        <v>135.99999999999997</v>
      </c>
      <c r="G51" s="47">
        <v>172.80000000000004</v>
      </c>
      <c r="H51" s="47">
        <v>33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1391.8</v>
      </c>
      <c r="O51" s="32">
        <v>84</v>
      </c>
      <c r="R51" s="37">
        <f t="shared" si="0"/>
        <v>1133.300050516103</v>
      </c>
    </row>
    <row r="52" spans="1:18" ht="12" customHeight="1">
      <c r="A52" s="30" t="s">
        <v>55</v>
      </c>
      <c r="B52" s="47">
        <v>0</v>
      </c>
      <c r="C52" s="47">
        <v>195</v>
      </c>
      <c r="D52" s="47">
        <v>65</v>
      </c>
      <c r="E52" s="47">
        <v>200.59999999999997</v>
      </c>
      <c r="F52" s="47">
        <v>169</v>
      </c>
      <c r="G52" s="47">
        <v>174.29999999999998</v>
      </c>
      <c r="H52" s="47">
        <v>8</v>
      </c>
      <c r="I52" s="47" t="s">
        <v>20</v>
      </c>
      <c r="J52" s="47" t="s">
        <v>20</v>
      </c>
      <c r="K52" s="47">
        <v>60</v>
      </c>
      <c r="L52" s="47">
        <v>20</v>
      </c>
      <c r="M52" s="47">
        <v>20</v>
      </c>
      <c r="N52" s="47">
        <v>911.8999999999999</v>
      </c>
      <c r="O52" s="32">
        <v>62</v>
      </c>
      <c r="R52" s="37">
        <f t="shared" si="0"/>
        <v>1133.300050516103</v>
      </c>
    </row>
    <row r="53" spans="1:18" ht="12" customHeight="1">
      <c r="A53" s="30" t="s">
        <v>56</v>
      </c>
      <c r="B53" s="47">
        <v>20</v>
      </c>
      <c r="C53" s="47">
        <v>136</v>
      </c>
      <c r="D53" s="47">
        <v>50</v>
      </c>
      <c r="E53" s="47">
        <v>140.5</v>
      </c>
      <c r="F53" s="47">
        <v>195</v>
      </c>
      <c r="G53" s="47">
        <v>220</v>
      </c>
      <c r="H53" s="47">
        <v>65</v>
      </c>
      <c r="I53" s="47">
        <v>20</v>
      </c>
      <c r="J53" s="47">
        <v>65</v>
      </c>
      <c r="K53" s="47">
        <v>0</v>
      </c>
      <c r="L53" s="47">
        <v>0</v>
      </c>
      <c r="M53" s="47">
        <v>10</v>
      </c>
      <c r="N53" s="47">
        <v>921.5</v>
      </c>
      <c r="O53" s="32">
        <v>48</v>
      </c>
      <c r="R53" s="37">
        <f t="shared" si="0"/>
        <v>1133.300050516103</v>
      </c>
    </row>
    <row r="54" spans="1:18" ht="12" customHeight="1">
      <c r="A54" s="30" t="s">
        <v>57</v>
      </c>
      <c r="B54" s="47">
        <v>65</v>
      </c>
      <c r="C54" s="47">
        <v>140</v>
      </c>
      <c r="D54" s="47">
        <v>266</v>
      </c>
      <c r="E54" s="47">
        <v>210</v>
      </c>
      <c r="F54" s="47">
        <v>255</v>
      </c>
      <c r="G54" s="47">
        <v>258</v>
      </c>
      <c r="H54" s="47">
        <v>66</v>
      </c>
      <c r="I54" s="47">
        <v>75</v>
      </c>
      <c r="J54" s="47">
        <v>0</v>
      </c>
      <c r="K54" s="47" t="s">
        <v>20</v>
      </c>
      <c r="L54" s="47">
        <v>30</v>
      </c>
      <c r="M54" s="47">
        <v>21</v>
      </c>
      <c r="N54" s="47">
        <v>1386</v>
      </c>
      <c r="O54" s="32">
        <v>54</v>
      </c>
      <c r="R54" s="37">
        <f t="shared" si="0"/>
        <v>1133.300050516103</v>
      </c>
    </row>
    <row r="55" spans="1:18" ht="12" customHeight="1">
      <c r="A55" s="30" t="s">
        <v>60</v>
      </c>
      <c r="B55" s="47">
        <v>68</v>
      </c>
      <c r="C55" s="47">
        <v>40</v>
      </c>
      <c r="D55" s="47">
        <v>75.5</v>
      </c>
      <c r="E55" s="47">
        <v>125</v>
      </c>
      <c r="F55" s="47">
        <v>155.5</v>
      </c>
      <c r="G55" s="47">
        <v>280.5</v>
      </c>
      <c r="H55" s="47">
        <v>36</v>
      </c>
      <c r="I55" s="47">
        <v>60</v>
      </c>
      <c r="J55" s="47">
        <v>50</v>
      </c>
      <c r="K55" s="47">
        <v>50</v>
      </c>
      <c r="L55" s="47">
        <v>0</v>
      </c>
      <c r="M55" s="47">
        <v>0</v>
      </c>
      <c r="N55" s="47">
        <v>940.5</v>
      </c>
      <c r="O55" s="32">
        <v>51</v>
      </c>
      <c r="R55" s="37">
        <f t="shared" si="0"/>
        <v>1133.300050516103</v>
      </c>
    </row>
    <row r="56" spans="1:18" ht="12" customHeight="1">
      <c r="A56" s="30" t="s">
        <v>61</v>
      </c>
      <c r="B56" s="47">
        <v>20</v>
      </c>
      <c r="C56" s="47">
        <v>111</v>
      </c>
      <c r="D56" s="47">
        <v>250</v>
      </c>
      <c r="E56" s="47">
        <v>225</v>
      </c>
      <c r="F56" s="47">
        <v>250.5</v>
      </c>
      <c r="G56" s="47">
        <v>156.5</v>
      </c>
      <c r="H56" s="47">
        <v>61.9</v>
      </c>
      <c r="I56" s="47">
        <v>20.5</v>
      </c>
      <c r="J56" s="47">
        <v>10</v>
      </c>
      <c r="K56" s="47">
        <v>65</v>
      </c>
      <c r="L56" s="47">
        <v>0</v>
      </c>
      <c r="M56" s="47">
        <v>0</v>
      </c>
      <c r="N56" s="47">
        <v>1170.4</v>
      </c>
      <c r="O56" s="32">
        <v>66</v>
      </c>
      <c r="R56" s="37">
        <f t="shared" si="0"/>
        <v>1133.300050516103</v>
      </c>
    </row>
    <row r="57" spans="1:18" ht="12" customHeight="1">
      <c r="A57" s="68" t="s">
        <v>62</v>
      </c>
      <c r="B57" s="69">
        <v>205</v>
      </c>
      <c r="C57" s="69">
        <v>146.5</v>
      </c>
      <c r="D57" s="69">
        <v>200</v>
      </c>
      <c r="E57" s="69">
        <v>312.9</v>
      </c>
      <c r="F57" s="69">
        <v>227.5</v>
      </c>
      <c r="G57" s="69">
        <v>158.5</v>
      </c>
      <c r="H57" s="69">
        <v>115.5</v>
      </c>
      <c r="I57" s="69">
        <v>0</v>
      </c>
      <c r="J57" s="69">
        <v>36</v>
      </c>
      <c r="K57" s="69">
        <v>0</v>
      </c>
      <c r="L57" s="69">
        <v>15</v>
      </c>
      <c r="M57" s="69">
        <v>14.6</v>
      </c>
      <c r="N57" s="69">
        <v>1431.5</v>
      </c>
      <c r="O57" s="70">
        <v>84</v>
      </c>
      <c r="R57" s="37">
        <f t="shared" si="0"/>
        <v>1133.300050516103</v>
      </c>
    </row>
    <row r="58" spans="1:18" ht="12" customHeight="1">
      <c r="A58" s="42">
        <v>2561</v>
      </c>
      <c r="B58" s="48">
        <v>82.8</v>
      </c>
      <c r="C58" s="48">
        <v>118.2</v>
      </c>
      <c r="D58" s="48">
        <v>121.4</v>
      </c>
      <c r="E58" s="48">
        <v>176.4</v>
      </c>
      <c r="F58" s="48">
        <v>171.4</v>
      </c>
      <c r="G58" s="48">
        <v>178.6</v>
      </c>
      <c r="H58" s="48">
        <v>75.8</v>
      </c>
      <c r="I58" s="48">
        <v>19</v>
      </c>
      <c r="J58" s="48">
        <v>5.2</v>
      </c>
      <c r="K58" s="48">
        <v>27.4</v>
      </c>
      <c r="L58" s="48">
        <v>0</v>
      </c>
      <c r="M58" s="48"/>
      <c r="N58" s="48">
        <f>SUM(B58:M58)</f>
        <v>976.1999999999999</v>
      </c>
      <c r="O58" s="43">
        <f>ตารางปริมาณน้ำฝนรายปี!O44</f>
        <v>128</v>
      </c>
      <c r="R58" s="37"/>
    </row>
    <row r="59" spans="1:18" ht="12" customHeight="1">
      <c r="A59" s="30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32"/>
      <c r="R59" s="37"/>
    </row>
    <row r="60" spans="1:18" ht="12" customHeight="1">
      <c r="A60" s="3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32"/>
      <c r="R60" s="37"/>
    </row>
    <row r="61" spans="1:18" ht="12" customHeight="1">
      <c r="A61" s="3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32"/>
      <c r="R61" s="37"/>
    </row>
    <row r="62" spans="1:18" ht="12" customHeight="1">
      <c r="A62" s="3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32"/>
      <c r="R62" s="37"/>
    </row>
    <row r="63" spans="1:18" ht="12" customHeight="1">
      <c r="A63" s="3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2"/>
      <c r="R63" s="37"/>
    </row>
    <row r="64" spans="1:18" ht="12" customHeight="1">
      <c r="A64" s="3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2"/>
      <c r="R64" s="37"/>
    </row>
    <row r="65" spans="1:18" ht="12" customHeight="1">
      <c r="A65" s="3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2"/>
      <c r="R65" s="37"/>
    </row>
    <row r="66" spans="1:18" ht="12" customHeight="1">
      <c r="A66" s="3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2"/>
      <c r="R66" s="37"/>
    </row>
    <row r="67" spans="1:18" ht="12" customHeight="1">
      <c r="A67" s="3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2"/>
      <c r="R67" s="37"/>
    </row>
    <row r="68" spans="1:18" ht="12" customHeight="1">
      <c r="A68" s="3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32"/>
      <c r="R68" s="37"/>
    </row>
    <row r="69" spans="1:18" ht="12" customHeight="1">
      <c r="A69" s="3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32"/>
      <c r="R69" s="37"/>
    </row>
    <row r="70" spans="1:18" ht="12" customHeight="1">
      <c r="A70" s="3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32"/>
      <c r="R70" s="37"/>
    </row>
    <row r="71" spans="1:18" ht="12" customHeight="1">
      <c r="A71" s="3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32"/>
      <c r="R71" s="37"/>
    </row>
    <row r="72" spans="1:18" ht="12" customHeight="1">
      <c r="A72" s="3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32"/>
      <c r="R72" s="37"/>
    </row>
    <row r="73" spans="1:18" ht="12" customHeight="1">
      <c r="A73" s="3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2"/>
      <c r="R73" s="37"/>
    </row>
    <row r="74" spans="1:18" ht="12" customHeight="1">
      <c r="A74" s="3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32"/>
      <c r="R74" s="37"/>
    </row>
    <row r="75" spans="1:18" ht="12" customHeight="1">
      <c r="A75" s="3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32"/>
      <c r="R75" s="37"/>
    </row>
    <row r="76" spans="1:18" ht="12" customHeight="1">
      <c r="A76" s="3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32"/>
      <c r="R76" s="37"/>
    </row>
    <row r="77" spans="1:18" ht="12" customHeight="1">
      <c r="A77" s="3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2"/>
      <c r="R77" s="37"/>
    </row>
    <row r="78" spans="1:18" ht="12" customHeight="1">
      <c r="A78" s="30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2"/>
      <c r="R78" s="37"/>
    </row>
    <row r="79" spans="1:18" ht="12" customHeight="1">
      <c r="A79" s="30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2"/>
      <c r="R79" s="37"/>
    </row>
    <row r="80" spans="1:18" ht="12" customHeight="1">
      <c r="A80" s="30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32"/>
      <c r="R80" s="37"/>
    </row>
    <row r="81" spans="1:18" ht="12" customHeight="1">
      <c r="A81" s="3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2"/>
      <c r="R81" s="37"/>
    </row>
    <row r="82" spans="1:18" ht="12" customHeight="1">
      <c r="A82" s="30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32"/>
      <c r="R82" s="37"/>
    </row>
    <row r="83" spans="1:18" ht="12" customHeight="1">
      <c r="A83" s="4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3"/>
      <c r="R83" s="37"/>
    </row>
    <row r="84" spans="1:18" ht="12" customHeight="1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3"/>
      <c r="R84" s="37"/>
    </row>
    <row r="85" spans="1:15" ht="15" customHeight="1">
      <c r="A85" s="33" t="s">
        <v>17</v>
      </c>
      <c r="B85" s="34">
        <v>233.8</v>
      </c>
      <c r="C85" s="34">
        <v>485</v>
      </c>
      <c r="D85" s="34">
        <v>320</v>
      </c>
      <c r="E85" s="34">
        <v>366.3</v>
      </c>
      <c r="F85" s="34">
        <v>444.4</v>
      </c>
      <c r="G85" s="34">
        <v>364.3</v>
      </c>
      <c r="H85" s="34">
        <v>182.2</v>
      </c>
      <c r="I85" s="34">
        <v>137.8</v>
      </c>
      <c r="J85" s="34">
        <v>95.2</v>
      </c>
      <c r="K85" s="34">
        <v>65</v>
      </c>
      <c r="L85" s="34">
        <v>64.9</v>
      </c>
      <c r="M85" s="34">
        <v>189.8</v>
      </c>
      <c r="N85" s="34">
        <v>1523</v>
      </c>
      <c r="O85" s="44">
        <v>92</v>
      </c>
    </row>
    <row r="86" spans="1:15" ht="15" customHeight="1">
      <c r="A86" s="33" t="s">
        <v>18</v>
      </c>
      <c r="B86" s="34">
        <v>84.05</v>
      </c>
      <c r="C86" s="34">
        <v>178.16923076923078</v>
      </c>
      <c r="D86" s="34">
        <v>122.56</v>
      </c>
      <c r="E86" s="34">
        <v>177.29487179487182</v>
      </c>
      <c r="F86" s="34">
        <v>218.745</v>
      </c>
      <c r="G86" s="34">
        <v>202.52820512820514</v>
      </c>
      <c r="H86" s="34">
        <v>68.10263157894737</v>
      </c>
      <c r="I86" s="34">
        <v>28.14324324324324</v>
      </c>
      <c r="J86" s="34">
        <v>10.816216216216217</v>
      </c>
      <c r="K86" s="34">
        <v>6.372972972972973</v>
      </c>
      <c r="L86" s="34">
        <v>7.989473684210527</v>
      </c>
      <c r="M86" s="34">
        <v>28.528205128205126</v>
      </c>
      <c r="N86" s="34">
        <v>1133.300050516103</v>
      </c>
      <c r="O86" s="44">
        <v>67.25641025641026</v>
      </c>
    </row>
    <row r="87" spans="1:15" ht="15" customHeight="1">
      <c r="A87" s="35" t="s">
        <v>19</v>
      </c>
      <c r="B87" s="36">
        <v>0</v>
      </c>
      <c r="C87" s="36">
        <v>26.5</v>
      </c>
      <c r="D87" s="36">
        <v>11</v>
      </c>
      <c r="E87" s="36">
        <v>25</v>
      </c>
      <c r="F87" s="36">
        <v>93.4</v>
      </c>
      <c r="G87" s="36">
        <v>26</v>
      </c>
      <c r="H87" s="36">
        <v>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665.4</v>
      </c>
      <c r="O87" s="45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2019-03-12T07:22:47Z</dcterms:modified>
  <cp:category/>
  <cp:version/>
  <cp:contentType/>
  <cp:contentStatus/>
</cp:coreProperties>
</file>