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7524" windowHeight="4884" activeTab="2"/>
  </bookViews>
  <sheets>
    <sheet name="Y.20" sheetId="1" r:id="rId1"/>
    <sheet name="Chart1" sheetId="2" r:id="rId2"/>
    <sheet name="รายเดือนY.20" sheetId="3" r:id="rId3"/>
  </sheets>
  <externalReferences>
    <externalReference r:id="rId6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<sst xmlns="http://schemas.openxmlformats.org/spreadsheetml/2006/main" count="67" uniqueCount="25">
  <si>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</si>
  <si>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</si>
  <si>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</si>
  <si>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</si>
  <si>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</si>
  <si>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</si>
  <si>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</si>
  <si>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</si>
  <si>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</si>
  <si>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</si>
  <si>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</si>
  <si>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</si>
  <si>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</si>
  <si>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</si>
  <si>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</si>
  <si>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</si>
  <si>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-</t>
  </si>
  <si>
    <t>สูงสุด</t>
  </si>
  <si>
    <t>เฉลี่ย</t>
  </si>
  <si>
    <t>ต่ำสุด</t>
  </si>
  <si>
    <t>วันฝนตก</t>
  </si>
  <si>
    <t>ปี</t>
  </si>
  <si>
    <t>สถานี : 40111 Y.20  บ้านห้วยสัก  อ.สอง  จ.แพร่</t>
  </si>
  <si>
    <t>ฝนเฉลี่ย(2517-2563)</t>
  </si>
  <si>
    <t>ฝนเฉลี่ย 2517-2563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</si>
</sst>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"/>
    <numFmt numFmtId="170" formatCode="0.0_)"/>
    <numFmt numFmtId="171" formatCode="0_)"/>
  </numFmts>
  <fonts count="65">
    <font>
      <sz val="10"/>
      <name val="Arial"/>
      <family val="0"/>
    </font>
    <font>
      <b/>
      <sz val="20"/>
      <color indexed="12"/>
      <name val="AngsanaUPC"/>
      <family val="1"/>
    </font>
    <font>
      <sz val="10"/>
      <name val="AngsanaUPC"/>
      <family val="1"/>
    </font>
    <font>
      <b/>
      <sz val="16"/>
      <color indexed="12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57"/>
      <name val="AngsanaUPC"/>
      <family val="1"/>
    </font>
    <font>
      <sz val="14"/>
      <color indexed="17"/>
      <name val="AngsanaUPC"/>
      <family val="1"/>
    </font>
    <font>
      <sz val="14"/>
      <color indexed="10"/>
      <name val="AngsanaUPC"/>
      <family val="1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168" fontId="11" fillId="0" borderId="0">
      <alignment/>
      <protection/>
    </xf>
    <xf numFmtId="0" fontId="54" fillId="22" borderId="1" applyNumberFormat="0" applyAlignment="0" applyProtection="0"/>
    <xf numFmtId="0" fontId="55" fillId="2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4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8" fillId="19" borderId="5" applyNumberFormat="0" applyAlignment="0" applyProtection="0"/>
    <xf numFmtId="0" fontId="0" fillId="31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168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 vertical="center"/>
    </xf>
    <xf numFmtId="1" fontId="4" fillId="32" borderId="10" xfId="0" applyNumberFormat="1" applyFont="1" applyFill="1" applyBorder="1" applyAlignment="1">
      <alignment horizontal="center" vertical="center"/>
    </xf>
    <xf numFmtId="169" fontId="4" fillId="33" borderId="11" xfId="0" applyNumberFormat="1" applyFont="1" applyFill="1" applyBorder="1" applyAlignment="1">
      <alignment horizontal="center" vertical="center"/>
    </xf>
    <xf numFmtId="169" fontId="4" fillId="4" borderId="11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1" fontId="5" fillId="32" borderId="12" xfId="0" applyNumberFormat="1" applyFont="1" applyFill="1" applyBorder="1" applyAlignment="1">
      <alignment horizontal="center" vertical="center"/>
    </xf>
    <xf numFmtId="169" fontId="5" fillId="34" borderId="13" xfId="0" applyNumberFormat="1" applyFont="1" applyFill="1" applyBorder="1" applyAlignment="1">
      <alignment horizontal="center" vertical="center"/>
    </xf>
    <xf numFmtId="169" fontId="5" fillId="4" borderId="13" xfId="0" applyNumberFormat="1" applyFont="1" applyFill="1" applyBorder="1" applyAlignment="1">
      <alignment horizontal="center" vertical="center"/>
    </xf>
    <xf numFmtId="1" fontId="5" fillId="5" borderId="13" xfId="0" applyNumberFormat="1" applyFont="1" applyFill="1" applyBorder="1" applyAlignment="1">
      <alignment horizontal="center" vertical="center"/>
    </xf>
    <xf numFmtId="170" fontId="5" fillId="0" borderId="0" xfId="0" applyNumberFormat="1" applyFont="1" applyFill="1" applyAlignment="1">
      <alignment vertical="center"/>
    </xf>
    <xf numFmtId="1" fontId="6" fillId="35" borderId="14" xfId="0" applyNumberFormat="1" applyFont="1" applyFill="1" applyBorder="1" applyAlignment="1">
      <alignment horizontal="center" vertical="center"/>
    </xf>
    <xf numFmtId="169" fontId="6" fillId="0" borderId="15" xfId="0" applyNumberFormat="1" applyFont="1" applyFill="1" applyBorder="1" applyAlignment="1">
      <alignment horizontal="right" vertical="center"/>
    </xf>
    <xf numFmtId="1" fontId="7" fillId="35" borderId="14" xfId="0" applyNumberFormat="1" applyFont="1" applyFill="1" applyBorder="1" applyAlignment="1">
      <alignment horizontal="center" vertical="center"/>
    </xf>
    <xf numFmtId="169" fontId="8" fillId="0" borderId="15" xfId="0" applyNumberFormat="1" applyFont="1" applyFill="1" applyBorder="1" applyAlignment="1">
      <alignment horizontal="right" vertical="center"/>
    </xf>
    <xf numFmtId="1" fontId="9" fillId="35" borderId="14" xfId="0" applyNumberFormat="1" applyFont="1" applyFill="1" applyBorder="1" applyAlignment="1">
      <alignment horizontal="center" vertical="center"/>
    </xf>
    <xf numFmtId="169" fontId="9" fillId="0" borderId="15" xfId="0" applyNumberFormat="1" applyFont="1" applyFill="1" applyBorder="1" applyAlignment="1">
      <alignment horizontal="right" vertical="center"/>
    </xf>
    <xf numFmtId="1" fontId="5" fillId="33" borderId="12" xfId="0" applyNumberFormat="1" applyFont="1" applyFill="1" applyBorder="1" applyAlignment="1">
      <alignment horizontal="center" vertical="center"/>
    </xf>
    <xf numFmtId="169" fontId="5" fillId="33" borderId="13" xfId="0" applyNumberFormat="1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1" fontId="5" fillId="32" borderId="16" xfId="0" applyNumberFormat="1" applyFont="1" applyFill="1" applyBorder="1" applyAlignment="1">
      <alignment horizontal="center" vertical="center"/>
    </xf>
    <xf numFmtId="169" fontId="5" fillId="34" borderId="17" xfId="0" applyNumberFormat="1" applyFont="1" applyFill="1" applyBorder="1" applyAlignment="1">
      <alignment horizontal="center" vertical="center"/>
    </xf>
    <xf numFmtId="169" fontId="5" fillId="4" borderId="17" xfId="0" applyNumberFormat="1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horizontal="center" vertical="center"/>
    </xf>
    <xf numFmtId="169" fontId="5" fillId="34" borderId="18" xfId="0" applyNumberFormat="1" applyFont="1" applyFill="1" applyBorder="1" applyAlignment="1">
      <alignment horizontal="center" vertical="center"/>
    </xf>
    <xf numFmtId="169" fontId="5" fillId="4" borderId="18" xfId="0" applyNumberFormat="1" applyFont="1" applyFill="1" applyBorder="1" applyAlignment="1">
      <alignment horizontal="center" vertical="center"/>
    </xf>
    <xf numFmtId="1" fontId="5" fillId="5" borderId="18" xfId="0" applyNumberFormat="1" applyFont="1" applyFill="1" applyBorder="1" applyAlignment="1">
      <alignment horizontal="center" vertical="center"/>
    </xf>
    <xf numFmtId="168" fontId="11" fillId="35" borderId="19" xfId="44" applyFill="1" applyBorder="1" applyAlignment="1">
      <alignment horizontal="center" vertical="center"/>
      <protection/>
    </xf>
    <xf numFmtId="168" fontId="11" fillId="33" borderId="19" xfId="44" applyFill="1" applyBorder="1" applyAlignment="1">
      <alignment horizontal="center" vertical="center"/>
      <protection/>
    </xf>
    <xf numFmtId="168" fontId="11" fillId="0" borderId="0" xfId="44">
      <alignment/>
      <protection/>
    </xf>
    <xf numFmtId="171" fontId="10" fillId="33" borderId="12" xfId="44" applyNumberFormat="1" applyFont="1" applyFill="1" applyBorder="1" applyAlignment="1">
      <alignment horizontal="center" vertical="center"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71" fontId="10" fillId="4" borderId="16" xfId="44" applyNumberFormat="1" applyFont="1" applyFill="1" applyBorder="1">
      <alignment/>
      <protection/>
    </xf>
    <xf numFmtId="170" fontId="10" fillId="4" borderId="16" xfId="44" applyNumberFormat="1" applyFont="1" applyFill="1" applyBorder="1">
      <alignment/>
      <protection/>
    </xf>
    <xf numFmtId="171" fontId="10" fillId="4" borderId="20" xfId="44" applyNumberFormat="1" applyFont="1" applyFill="1" applyBorder="1">
      <alignment/>
      <protection/>
    </xf>
    <xf numFmtId="170" fontId="10" fillId="4" borderId="20" xfId="44" applyNumberFormat="1" applyFont="1" applyFill="1" applyBorder="1">
      <alignment/>
      <protection/>
    </xf>
    <xf numFmtId="168" fontId="11" fillId="0" borderId="0" xfId="44" applyFont="1">
      <alignment/>
      <protection/>
    </xf>
    <xf numFmtId="170" fontId="10" fillId="0" borderId="0" xfId="44" applyNumberFormat="1" applyFont="1">
      <alignment/>
      <protection/>
    </xf>
    <xf numFmtId="169" fontId="0" fillId="0" borderId="0" xfId="0" applyNumberFormat="1" applyAlignment="1">
      <alignment/>
    </xf>
    <xf numFmtId="170" fontId="10" fillId="32" borderId="12" xfId="44" applyNumberFormat="1" applyFont="1" applyFill="1" applyBorder="1" applyAlignment="1">
      <alignment horizontal="center" vertical="center"/>
      <protection/>
    </xf>
    <xf numFmtId="170" fontId="10" fillId="32" borderId="16" xfId="44" applyNumberFormat="1" applyFont="1" applyFill="1" applyBorder="1">
      <alignment/>
      <protection/>
    </xf>
    <xf numFmtId="170" fontId="13" fillId="32" borderId="16" xfId="44" applyNumberFormat="1" applyFont="1" applyFill="1" applyBorder="1">
      <alignment/>
      <protection/>
    </xf>
    <xf numFmtId="171" fontId="13" fillId="33" borderId="16" xfId="44" applyNumberFormat="1" applyFont="1" applyFill="1" applyBorder="1" applyAlignment="1">
      <alignment horizontal="center" vertical="center"/>
      <protection/>
    </xf>
    <xf numFmtId="171" fontId="10" fillId="4" borderId="16" xfId="44" applyNumberFormat="1" applyFont="1" applyFill="1" applyBorder="1" applyAlignment="1">
      <alignment horizontal="center"/>
      <protection/>
    </xf>
    <xf numFmtId="171" fontId="10" fillId="4" borderId="20" xfId="44" applyNumberFormat="1" applyFont="1" applyFill="1" applyBorder="1" applyAlignment="1">
      <alignment horizontal="center"/>
      <protection/>
    </xf>
    <xf numFmtId="171" fontId="10" fillId="33" borderId="16" xfId="44" applyNumberFormat="1" applyFont="1" applyFill="1" applyBorder="1">
      <alignment/>
      <protection/>
    </xf>
    <xf numFmtId="171" fontId="10" fillId="33" borderId="16" xfId="44" applyNumberFormat="1" applyFont="1" applyFill="1" applyBorder="1">
      <alignment/>
      <protection/>
    </xf>
    <xf numFmtId="170" fontId="10" fillId="32" borderId="16" xfId="44" applyNumberFormat="1" applyFont="1" applyFill="1" applyBorder="1">
      <alignment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16" fillId="32" borderId="16" xfId="0" applyNumberFormat="1" applyFont="1" applyFill="1" applyBorder="1" applyAlignment="1">
      <alignment horizontal="center" vertical="center"/>
    </xf>
    <xf numFmtId="169" fontId="16" fillId="34" borderId="17" xfId="0" applyNumberFormat="1" applyFont="1" applyFill="1" applyBorder="1" applyAlignment="1">
      <alignment horizontal="center" vertical="center"/>
    </xf>
    <xf numFmtId="169" fontId="16" fillId="4" borderId="17" xfId="0" applyNumberFormat="1" applyFont="1" applyFill="1" applyBorder="1" applyAlignment="1">
      <alignment horizontal="center" vertical="center"/>
    </xf>
    <xf numFmtId="1" fontId="16" fillId="5" borderId="17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 vertical="center"/>
    </xf>
    <xf numFmtId="171" fontId="62" fillId="0" borderId="10" xfId="0" applyNumberFormat="1" applyFont="1" applyBorder="1" applyAlignment="1">
      <alignment horizontal="center" vertical="center"/>
    </xf>
    <xf numFmtId="1" fontId="63" fillId="32" borderId="16" xfId="0" applyNumberFormat="1" applyFont="1" applyFill="1" applyBorder="1" applyAlignment="1">
      <alignment horizontal="center" vertical="center"/>
    </xf>
    <xf numFmtId="169" fontId="63" fillId="34" borderId="17" xfId="0" applyNumberFormat="1" applyFont="1" applyFill="1" applyBorder="1" applyAlignment="1">
      <alignment horizontal="center" vertical="center"/>
    </xf>
    <xf numFmtId="169" fontId="63" fillId="4" borderId="17" xfId="0" applyNumberFormat="1" applyFont="1" applyFill="1" applyBorder="1" applyAlignment="1">
      <alignment horizontal="center" vertical="center"/>
    </xf>
    <xf numFmtId="1" fontId="63" fillId="5" borderId="17" xfId="0" applyNumberFormat="1" applyFont="1" applyFill="1" applyBorder="1" applyAlignment="1">
      <alignment horizontal="center" vertical="center"/>
    </xf>
    <xf numFmtId="171" fontId="64" fillId="33" borderId="16" xfId="44" applyNumberFormat="1" applyFont="1" applyFill="1" applyBorder="1">
      <alignment/>
      <protection/>
    </xf>
    <xf numFmtId="170" fontId="64" fillId="32" borderId="16" xfId="44" applyNumberFormat="1" applyFont="1" applyFill="1" applyBorder="1">
      <alignment/>
      <protection/>
    </xf>
    <xf numFmtId="171" fontId="64" fillId="33" borderId="16" xfId="44" applyNumberFormat="1" applyFont="1" applyFill="1" applyBorder="1" applyAlignment="1">
      <alignment horizontal="center" vertical="center"/>
      <protection/>
    </xf>
    <xf numFmtId="168" fontId="5" fillId="0" borderId="0" xfId="0" applyNumberFormat="1" applyFont="1" applyFill="1" applyBorder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169" fontId="1" fillId="0" borderId="0" xfId="0" applyNumberFormat="1" applyFont="1" applyFill="1" applyAlignment="1">
      <alignment horizontal="center" vertical="top"/>
    </xf>
    <xf numFmtId="1" fontId="3" fillId="0" borderId="21" xfId="0" applyNumberFormat="1" applyFont="1" applyFill="1" applyBorder="1" applyAlignment="1">
      <alignment horizontal="center" vertical="center"/>
    </xf>
    <xf numFmtId="168" fontId="5" fillId="0" borderId="22" xfId="0" applyNumberFormat="1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ฝนสชป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ห้วยสัก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925"/>
          <c:y val="0.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725"/>
          <c:w val="0.8642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'Y.20'!$A$5:$A$53</c:f>
              <c:numCache>
                <c:ptCount val="49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  <c:pt idx="48">
                  <c:v>2565</c:v>
                </c:pt>
              </c:numCache>
            </c:numRef>
          </c:cat>
          <c:val>
            <c:numRef>
              <c:f>'Y.20'!$N$5:$N$53</c:f>
              <c:numCache>
                <c:ptCount val="49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1357.7</c:v>
                </c:pt>
                <c:pt idx="37">
                  <c:v>1833.3000000000002</c:v>
                </c:pt>
                <c:pt idx="38">
                  <c:v>1611.4999999999998</c:v>
                </c:pt>
                <c:pt idx="39">
                  <c:v>1188.3</c:v>
                </c:pt>
                <c:pt idx="40">
                  <c:v>1418.9999999999998</c:v>
                </c:pt>
                <c:pt idx="41">
                  <c:v>1346.7</c:v>
                </c:pt>
                <c:pt idx="42">
                  <c:v>1240.2</c:v>
                </c:pt>
                <c:pt idx="43">
                  <c:v>1643.0999999999997</c:v>
                </c:pt>
                <c:pt idx="44">
                  <c:v>1146.1</c:v>
                </c:pt>
                <c:pt idx="45">
                  <c:v>810.6999999999999</c:v>
                </c:pt>
                <c:pt idx="46">
                  <c:v>967.3</c:v>
                </c:pt>
                <c:pt idx="47">
                  <c:v>1132.4</c:v>
                </c:pt>
                <c:pt idx="48">
                  <c:v>1091.8</c:v>
                </c:pt>
              </c:numCache>
            </c:numRef>
          </c:val>
        </c:ser>
        <c:axId val="52144359"/>
        <c:axId val="66646048"/>
      </c:barChart>
      <c:lineChart>
        <c:grouping val="standard"/>
        <c:varyColors val="0"/>
        <c:ser>
          <c:idx val="1"/>
          <c:order val="1"/>
          <c:tx>
            <c:v>ปริมาณฝนเฉลี่ย 1,261.2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'Y.20'!$A$5:$A$51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'Y.20'!$Q$5:$Q$52</c:f>
              <c:numCache>
                <c:ptCount val="48"/>
                <c:pt idx="0">
                  <c:v>1261.1520408163267</c:v>
                </c:pt>
                <c:pt idx="1">
                  <c:v>1261.1520408163267</c:v>
                </c:pt>
                <c:pt idx="2">
                  <c:v>1261.1520408163267</c:v>
                </c:pt>
                <c:pt idx="3">
                  <c:v>1261.1520408163267</c:v>
                </c:pt>
                <c:pt idx="4">
                  <c:v>1261.1520408163267</c:v>
                </c:pt>
                <c:pt idx="5">
                  <c:v>1261.1520408163267</c:v>
                </c:pt>
                <c:pt idx="6">
                  <c:v>1261.1520408163267</c:v>
                </c:pt>
                <c:pt idx="7">
                  <c:v>1261.1520408163267</c:v>
                </c:pt>
                <c:pt idx="8">
                  <c:v>1261.1520408163267</c:v>
                </c:pt>
                <c:pt idx="9">
                  <c:v>1261.1520408163267</c:v>
                </c:pt>
                <c:pt idx="10">
                  <c:v>1261.1520408163267</c:v>
                </c:pt>
                <c:pt idx="11">
                  <c:v>1261.1520408163267</c:v>
                </c:pt>
                <c:pt idx="12">
                  <c:v>1261.1520408163267</c:v>
                </c:pt>
                <c:pt idx="13">
                  <c:v>1261.1520408163267</c:v>
                </c:pt>
                <c:pt idx="14">
                  <c:v>1261.1520408163267</c:v>
                </c:pt>
                <c:pt idx="15">
                  <c:v>1261.1520408163267</c:v>
                </c:pt>
                <c:pt idx="16">
                  <c:v>1261.1520408163267</c:v>
                </c:pt>
                <c:pt idx="17">
                  <c:v>1261.1520408163267</c:v>
                </c:pt>
                <c:pt idx="18">
                  <c:v>1261.1520408163267</c:v>
                </c:pt>
                <c:pt idx="19">
                  <c:v>1261.1520408163267</c:v>
                </c:pt>
                <c:pt idx="20">
                  <c:v>1261.1520408163267</c:v>
                </c:pt>
                <c:pt idx="21">
                  <c:v>1261.1520408163267</c:v>
                </c:pt>
                <c:pt idx="22">
                  <c:v>1261.1520408163267</c:v>
                </c:pt>
                <c:pt idx="23">
                  <c:v>1261.1520408163267</c:v>
                </c:pt>
                <c:pt idx="24">
                  <c:v>1261.1520408163267</c:v>
                </c:pt>
                <c:pt idx="25">
                  <c:v>1261.1520408163267</c:v>
                </c:pt>
                <c:pt idx="26">
                  <c:v>1261.1520408163267</c:v>
                </c:pt>
                <c:pt idx="27">
                  <c:v>1261.1520408163267</c:v>
                </c:pt>
                <c:pt idx="28">
                  <c:v>1261.1520408163267</c:v>
                </c:pt>
                <c:pt idx="29">
                  <c:v>1261.1520408163267</c:v>
                </c:pt>
                <c:pt idx="30">
                  <c:v>1261.1520408163267</c:v>
                </c:pt>
                <c:pt idx="31">
                  <c:v>1261.1520408163267</c:v>
                </c:pt>
                <c:pt idx="32">
                  <c:v>1261.1520408163267</c:v>
                </c:pt>
                <c:pt idx="33">
                  <c:v>1261.1520408163267</c:v>
                </c:pt>
                <c:pt idx="34">
                  <c:v>1261.1520408163267</c:v>
                </c:pt>
                <c:pt idx="35">
                  <c:v>1261.1520408163267</c:v>
                </c:pt>
                <c:pt idx="36">
                  <c:v>1261.1520408163267</c:v>
                </c:pt>
                <c:pt idx="37">
                  <c:v>1261.1520408163267</c:v>
                </c:pt>
                <c:pt idx="38">
                  <c:v>1261.1520408163267</c:v>
                </c:pt>
                <c:pt idx="39">
                  <c:v>1261.1520408163267</c:v>
                </c:pt>
                <c:pt idx="40">
                  <c:v>1261.1520408163267</c:v>
                </c:pt>
                <c:pt idx="41">
                  <c:v>1261.1520408163267</c:v>
                </c:pt>
                <c:pt idx="42">
                  <c:v>1261.1520408163267</c:v>
                </c:pt>
                <c:pt idx="43">
                  <c:v>1261.1520408163267</c:v>
                </c:pt>
                <c:pt idx="44">
                  <c:v>1261.1520408163267</c:v>
                </c:pt>
                <c:pt idx="45">
                  <c:v>1261.1520408163267</c:v>
                </c:pt>
                <c:pt idx="46">
                  <c:v>1261.1520408163267</c:v>
                </c:pt>
                <c:pt idx="47">
                  <c:v>1261.1520408163267</c:v>
                </c:pt>
              </c:numCache>
            </c:numRef>
          </c:val>
          <c:smooth val="0"/>
        </c:ser>
        <c:axId val="52144359"/>
        <c:axId val="66646048"/>
      </c:lineChart>
      <c:catAx>
        <c:axId val="52144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646048"/>
        <c:crosses val="autoZero"/>
        <c:auto val="1"/>
        <c:lblOffset val="100"/>
        <c:tickLblSkip val="2"/>
        <c:noMultiLvlLbl val="0"/>
      </c:catAx>
      <c:valAx>
        <c:axId val="6664604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0.07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14435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7"/>
          <c:y val="0.4305"/>
          <c:w val="0.381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'รายเดือนY.20'!$B$50:$M$50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'รายเดือนY.20'!$B$51:$M$51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'รายเดือนY.20'!$B$52:$M$52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'รายเดือนY.20'!$B$53:$M$53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'รายเดือนY.20'!$B$54:$M$54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'รายเดือนY.20'!$B$55:$M$55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'รายเดือนY.20'!$B$56:$M$56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'รายเดือนY.20'!$B$57:$M$57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'รายเดือนY.20'!$B$58:$M$58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'รายเดือนY.20'!$B$59:$M$59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'รายเดือนY.20'!$B$60:$M$60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'รายเดือนY.20'!$B$61:$M$61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'รายเดือนY.20'!$B$62:$M$62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'รายเดือนY.20'!$B$63:$M$63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'รายเดือนY.20'!$B$64:$M$64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'รายเดือนY.20'!$B$65:$M$65</c:f>
              <c:numCache/>
            </c:numRef>
          </c:val>
          <c:smooth val="0"/>
        </c:ser>
        <c:ser>
          <c:idx val="10"/>
          <c:order val="16"/>
          <c:tx>
            <c:v>เฉลี่ย2517-2563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'รายเดือนY.20'!$B$70:$M$70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'รายเดือนY.20'!$B$66:$M$66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'รายเดือนY.20'!$B$67:$M$67</c:f>
              <c:numCache/>
            </c:numRef>
          </c:val>
          <c:smooth val="0"/>
        </c:ser>
        <c:marker val="1"/>
        <c:axId val="62943521"/>
        <c:axId val="29620778"/>
      </c:lineChart>
      <c:catAx>
        <c:axId val="62943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620778"/>
        <c:crosses val="autoZero"/>
        <c:auto val="1"/>
        <c:lblOffset val="100"/>
        <c:tickLblSkip val="1"/>
        <c:noMultiLvlLbl val="0"/>
      </c:catAx>
      <c:valAx>
        <c:axId val="2962077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94352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2175"/>
          <c:w val="0.1705"/>
          <c:h val="0.7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40">
      <selection activeCell="B55" sqref="B55:O57"/>
    </sheetView>
  </sheetViews>
  <sheetFormatPr defaultColWidth="9.140625" defaultRowHeight="12.75"/>
  <cols>
    <col min="1" max="1" width="5.28125" style="0" customWidth="1"/>
    <col min="2" max="15" width="6.28125" style="0" customWidth="1"/>
    <col min="16" max="16" width="7.7109375" style="0" customWidth="1"/>
  </cols>
  <sheetData>
    <row r="1" spans="1:16" ht="28.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2"/>
    </row>
    <row r="2" spans="1:16" ht="23.25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3"/>
    </row>
    <row r="3" spans="1:22" ht="2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6" t="s">
        <v>14</v>
      </c>
      <c r="O3" s="7" t="s">
        <v>15</v>
      </c>
      <c r="P3" s="80" t="s">
        <v>23</v>
      </c>
      <c r="Q3" s="76"/>
      <c r="R3" s="76"/>
      <c r="T3" s="76"/>
      <c r="U3" s="76"/>
      <c r="V3" s="52"/>
    </row>
    <row r="4" spans="1:16" ht="12" customHeight="1">
      <c r="A4" s="20">
        <v>2516</v>
      </c>
      <c r="B4" s="21" t="s">
        <v>16</v>
      </c>
      <c r="C4" s="21" t="s">
        <v>16</v>
      </c>
      <c r="D4" s="21" t="s">
        <v>16</v>
      </c>
      <c r="E4" s="21" t="s">
        <v>16</v>
      </c>
      <c r="F4" s="21">
        <v>502.9</v>
      </c>
      <c r="G4" s="21">
        <v>359.5</v>
      </c>
      <c r="H4" s="21">
        <v>86.1</v>
      </c>
      <c r="I4" s="21">
        <v>12.2</v>
      </c>
      <c r="J4" s="21">
        <v>0</v>
      </c>
      <c r="K4" s="21">
        <v>0</v>
      </c>
      <c r="L4" s="21">
        <v>0</v>
      </c>
      <c r="M4" s="21">
        <v>61</v>
      </c>
      <c r="N4" s="21" t="s">
        <v>16</v>
      </c>
      <c r="O4" s="22" t="s">
        <v>16</v>
      </c>
      <c r="P4" s="8"/>
    </row>
    <row r="5" spans="1:20" ht="12" customHeight="1">
      <c r="A5" s="9">
        <v>2517</v>
      </c>
      <c r="B5" s="10">
        <v>114</v>
      </c>
      <c r="C5" s="10">
        <v>159.9</v>
      </c>
      <c r="D5" s="10">
        <v>112.2</v>
      </c>
      <c r="E5" s="10">
        <v>162.4</v>
      </c>
      <c r="F5" s="10">
        <v>363.4</v>
      </c>
      <c r="G5" s="10">
        <v>300.6</v>
      </c>
      <c r="H5" s="10">
        <v>137.6</v>
      </c>
      <c r="I5" s="10">
        <v>9.5</v>
      </c>
      <c r="J5" s="10">
        <v>0</v>
      </c>
      <c r="K5" s="10">
        <v>70.3</v>
      </c>
      <c r="L5" s="10">
        <v>0</v>
      </c>
      <c r="M5" s="10">
        <v>0.5</v>
      </c>
      <c r="N5" s="11">
        <v>1430.4</v>
      </c>
      <c r="O5" s="12">
        <v>136</v>
      </c>
      <c r="Q5" s="13">
        <f>$N$56</f>
        <v>1261.1520408163267</v>
      </c>
      <c r="T5" s="53"/>
    </row>
    <row r="6" spans="1:20" ht="12" customHeight="1">
      <c r="A6" s="9">
        <v>2518</v>
      </c>
      <c r="B6" s="10">
        <v>15.1</v>
      </c>
      <c r="C6" s="10">
        <v>118.3</v>
      </c>
      <c r="D6" s="10">
        <v>149</v>
      </c>
      <c r="E6" s="10">
        <v>279.4</v>
      </c>
      <c r="F6" s="10">
        <v>379.8</v>
      </c>
      <c r="G6" s="10">
        <v>130.3</v>
      </c>
      <c r="H6" s="10">
        <v>91.3</v>
      </c>
      <c r="I6" s="10">
        <v>33</v>
      </c>
      <c r="J6" s="10">
        <v>0</v>
      </c>
      <c r="K6" s="10">
        <v>0</v>
      </c>
      <c r="L6" s="10">
        <v>6.4</v>
      </c>
      <c r="M6" s="10">
        <v>94</v>
      </c>
      <c r="N6" s="11">
        <v>1296.6</v>
      </c>
      <c r="O6" s="12">
        <v>110</v>
      </c>
      <c r="Q6" s="13">
        <f aca="true" t="shared" si="0" ref="Q6:Q52">$N$56</f>
        <v>1261.1520408163267</v>
      </c>
      <c r="T6" s="53"/>
    </row>
    <row r="7" spans="1:20" ht="12" customHeight="1">
      <c r="A7" s="9">
        <v>2519</v>
      </c>
      <c r="B7" s="10">
        <v>97.6</v>
      </c>
      <c r="C7" s="10">
        <v>120.3</v>
      </c>
      <c r="D7" s="10">
        <v>151.5</v>
      </c>
      <c r="E7" s="10">
        <v>137.9</v>
      </c>
      <c r="F7" s="10">
        <v>294.3</v>
      </c>
      <c r="G7" s="10">
        <v>213.2</v>
      </c>
      <c r="H7" s="10">
        <v>127</v>
      </c>
      <c r="I7" s="10">
        <v>37.1</v>
      </c>
      <c r="J7" s="10">
        <v>0</v>
      </c>
      <c r="K7" s="10">
        <v>90.4</v>
      </c>
      <c r="L7" s="10">
        <v>0</v>
      </c>
      <c r="M7" s="10">
        <v>38.3</v>
      </c>
      <c r="N7" s="11">
        <v>1307.6</v>
      </c>
      <c r="O7" s="12">
        <v>131</v>
      </c>
      <c r="Q7" s="13">
        <f t="shared" si="0"/>
        <v>1261.1520408163267</v>
      </c>
      <c r="T7" s="53"/>
    </row>
    <row r="8" spans="1:20" ht="12" customHeight="1">
      <c r="A8" s="9">
        <v>2520</v>
      </c>
      <c r="B8" s="10">
        <v>70.2</v>
      </c>
      <c r="C8" s="10">
        <v>241.9</v>
      </c>
      <c r="D8" s="10">
        <v>19.9</v>
      </c>
      <c r="E8" s="10">
        <v>193.2</v>
      </c>
      <c r="F8" s="10">
        <v>200</v>
      </c>
      <c r="G8" s="10">
        <v>256.7</v>
      </c>
      <c r="H8" s="10">
        <v>182.6</v>
      </c>
      <c r="I8" s="10">
        <v>0.7</v>
      </c>
      <c r="J8" s="10">
        <v>13.1</v>
      </c>
      <c r="K8" s="10">
        <v>16.7</v>
      </c>
      <c r="L8" s="10">
        <v>37.9</v>
      </c>
      <c r="M8" s="10">
        <v>0</v>
      </c>
      <c r="N8" s="11">
        <v>1232.9</v>
      </c>
      <c r="O8" s="12">
        <v>127</v>
      </c>
      <c r="Q8" s="13">
        <f t="shared" si="0"/>
        <v>1261.1520408163267</v>
      </c>
      <c r="T8" s="53"/>
    </row>
    <row r="9" spans="1:20" ht="12" customHeight="1">
      <c r="A9" s="9">
        <v>2521</v>
      </c>
      <c r="B9" s="10">
        <v>103.4</v>
      </c>
      <c r="C9" s="10">
        <v>148.3</v>
      </c>
      <c r="D9" s="10">
        <v>68.3</v>
      </c>
      <c r="E9" s="10">
        <v>271.8</v>
      </c>
      <c r="F9" s="10">
        <v>404.1</v>
      </c>
      <c r="G9" s="10">
        <v>180.9</v>
      </c>
      <c r="H9" s="10">
        <v>95.7</v>
      </c>
      <c r="I9" s="10">
        <v>0</v>
      </c>
      <c r="J9" s="10">
        <v>1</v>
      </c>
      <c r="K9" s="10">
        <v>2.7</v>
      </c>
      <c r="L9" s="10">
        <v>15.9</v>
      </c>
      <c r="M9" s="10">
        <v>2.7</v>
      </c>
      <c r="N9" s="11">
        <v>1294.8</v>
      </c>
      <c r="O9" s="12">
        <v>128</v>
      </c>
      <c r="Q9" s="13">
        <f t="shared" si="0"/>
        <v>1261.1520408163267</v>
      </c>
      <c r="T9" s="53"/>
    </row>
    <row r="10" spans="1:20" ht="12" customHeight="1">
      <c r="A10" s="9">
        <v>2522</v>
      </c>
      <c r="B10" s="10">
        <v>99.9</v>
      </c>
      <c r="C10" s="10">
        <v>161.7</v>
      </c>
      <c r="D10" s="10">
        <v>196.7</v>
      </c>
      <c r="E10" s="10">
        <v>172.6</v>
      </c>
      <c r="F10" s="10">
        <v>260.7</v>
      </c>
      <c r="G10" s="10">
        <v>112.4</v>
      </c>
      <c r="H10" s="10">
        <v>15.5</v>
      </c>
      <c r="I10" s="10">
        <v>0</v>
      </c>
      <c r="J10" s="10">
        <v>0</v>
      </c>
      <c r="K10" s="10">
        <v>0</v>
      </c>
      <c r="L10" s="10">
        <v>5.8</v>
      </c>
      <c r="M10" s="10">
        <v>14.1</v>
      </c>
      <c r="N10" s="11">
        <v>1039.4</v>
      </c>
      <c r="O10" s="12">
        <v>95</v>
      </c>
      <c r="Q10" s="13">
        <f t="shared" si="0"/>
        <v>1261.1520408163267</v>
      </c>
      <c r="T10" s="53"/>
    </row>
    <row r="11" spans="1:20" ht="12" customHeight="1">
      <c r="A11" s="9">
        <v>2523</v>
      </c>
      <c r="B11" s="10">
        <v>20.1</v>
      </c>
      <c r="C11" s="10">
        <v>108.7</v>
      </c>
      <c r="D11" s="10">
        <v>292.4</v>
      </c>
      <c r="E11" s="10">
        <v>201.4</v>
      </c>
      <c r="F11" s="10">
        <v>204.8</v>
      </c>
      <c r="G11" s="10">
        <v>198.8</v>
      </c>
      <c r="H11" s="10">
        <v>37.9</v>
      </c>
      <c r="I11" s="10">
        <v>1.9</v>
      </c>
      <c r="J11" s="10">
        <v>28</v>
      </c>
      <c r="K11" s="10">
        <v>0</v>
      </c>
      <c r="L11" s="10">
        <v>16</v>
      </c>
      <c r="M11" s="10">
        <v>41.1</v>
      </c>
      <c r="N11" s="11">
        <v>1151.1</v>
      </c>
      <c r="O11" s="12">
        <v>120</v>
      </c>
      <c r="Q11" s="13">
        <f t="shared" si="0"/>
        <v>1261.1520408163267</v>
      </c>
      <c r="T11" s="53"/>
    </row>
    <row r="12" spans="1:20" ht="12" customHeight="1">
      <c r="A12" s="9">
        <v>2524</v>
      </c>
      <c r="B12" s="10">
        <v>25.1</v>
      </c>
      <c r="C12" s="10">
        <v>413.3</v>
      </c>
      <c r="D12" s="10">
        <v>124.8</v>
      </c>
      <c r="E12" s="10">
        <v>385.8</v>
      </c>
      <c r="F12" s="10">
        <v>260.8</v>
      </c>
      <c r="G12" s="10">
        <v>150</v>
      </c>
      <c r="H12" s="10">
        <v>103.3</v>
      </c>
      <c r="I12" s="10">
        <v>74.8</v>
      </c>
      <c r="J12" s="10">
        <v>0.4</v>
      </c>
      <c r="K12" s="10">
        <v>0.3</v>
      </c>
      <c r="L12" s="10">
        <v>0</v>
      </c>
      <c r="M12" s="10">
        <v>6.9</v>
      </c>
      <c r="N12" s="11">
        <v>1545.5</v>
      </c>
      <c r="O12" s="12">
        <v>120</v>
      </c>
      <c r="Q12" s="13">
        <f t="shared" si="0"/>
        <v>1261.1520408163267</v>
      </c>
      <c r="T12" s="53"/>
    </row>
    <row r="13" spans="1:20" ht="12" customHeight="1">
      <c r="A13" s="9">
        <v>2525</v>
      </c>
      <c r="B13" s="10">
        <v>69.6</v>
      </c>
      <c r="C13" s="10">
        <v>141.5</v>
      </c>
      <c r="D13" s="10">
        <v>66.6</v>
      </c>
      <c r="E13" s="10">
        <v>203</v>
      </c>
      <c r="F13" s="10">
        <v>124.4</v>
      </c>
      <c r="G13" s="10">
        <v>234.9</v>
      </c>
      <c r="H13" s="10">
        <v>94.5</v>
      </c>
      <c r="I13" s="10">
        <v>9</v>
      </c>
      <c r="J13" s="10">
        <v>0</v>
      </c>
      <c r="K13" s="10">
        <v>0</v>
      </c>
      <c r="L13" s="10">
        <v>0</v>
      </c>
      <c r="M13" s="10">
        <v>0</v>
      </c>
      <c r="N13" s="11">
        <v>943.5</v>
      </c>
      <c r="O13" s="12">
        <v>116</v>
      </c>
      <c r="Q13" s="13">
        <f t="shared" si="0"/>
        <v>1261.1520408163267</v>
      </c>
      <c r="T13" s="53"/>
    </row>
    <row r="14" spans="1:20" ht="12" customHeight="1">
      <c r="A14" s="9">
        <v>2526</v>
      </c>
      <c r="B14" s="10">
        <v>0</v>
      </c>
      <c r="C14" s="10">
        <v>154.2</v>
      </c>
      <c r="D14" s="10">
        <v>143.8</v>
      </c>
      <c r="E14" s="10">
        <v>267.2</v>
      </c>
      <c r="F14" s="10">
        <v>122.3</v>
      </c>
      <c r="G14" s="10">
        <v>232.1</v>
      </c>
      <c r="H14" s="10">
        <v>100.6</v>
      </c>
      <c r="I14" s="10">
        <v>99.5</v>
      </c>
      <c r="J14" s="10">
        <v>7.8</v>
      </c>
      <c r="K14" s="10">
        <v>0</v>
      </c>
      <c r="L14" s="10">
        <v>21.8</v>
      </c>
      <c r="M14" s="10">
        <v>1</v>
      </c>
      <c r="N14" s="11">
        <v>1150.3</v>
      </c>
      <c r="O14" s="12">
        <v>118</v>
      </c>
      <c r="Q14" s="13">
        <f t="shared" si="0"/>
        <v>1261.1520408163267</v>
      </c>
      <c r="T14" s="53"/>
    </row>
    <row r="15" spans="1:20" ht="12" customHeight="1">
      <c r="A15" s="9">
        <v>2527</v>
      </c>
      <c r="B15" s="10">
        <v>162.8</v>
      </c>
      <c r="C15" s="10">
        <v>177.1</v>
      </c>
      <c r="D15" s="10">
        <v>166.9</v>
      </c>
      <c r="E15" s="10">
        <v>135</v>
      </c>
      <c r="F15" s="10">
        <v>179.9</v>
      </c>
      <c r="G15" s="10">
        <v>231.6</v>
      </c>
      <c r="H15" s="10">
        <v>75.6</v>
      </c>
      <c r="I15" s="10">
        <v>0</v>
      </c>
      <c r="J15" s="10">
        <v>0</v>
      </c>
      <c r="K15" s="10">
        <v>0</v>
      </c>
      <c r="L15" s="10">
        <v>0.3</v>
      </c>
      <c r="M15" s="10">
        <v>0</v>
      </c>
      <c r="N15" s="11">
        <v>1129.2</v>
      </c>
      <c r="O15" s="12">
        <v>114</v>
      </c>
      <c r="Q15" s="13">
        <f t="shared" si="0"/>
        <v>1261.1520408163267</v>
      </c>
      <c r="T15" s="53"/>
    </row>
    <row r="16" spans="1:20" ht="12" customHeight="1">
      <c r="A16" s="9">
        <v>2528</v>
      </c>
      <c r="B16" s="10">
        <v>89.5</v>
      </c>
      <c r="C16" s="10">
        <v>133</v>
      </c>
      <c r="D16" s="10">
        <v>79.1</v>
      </c>
      <c r="E16" s="10">
        <v>151.7</v>
      </c>
      <c r="F16" s="10">
        <v>161.8</v>
      </c>
      <c r="G16" s="10">
        <v>127</v>
      </c>
      <c r="H16" s="10">
        <v>126.2</v>
      </c>
      <c r="I16" s="10">
        <v>84.8</v>
      </c>
      <c r="J16" s="10">
        <v>0</v>
      </c>
      <c r="K16" s="10">
        <v>0</v>
      </c>
      <c r="L16" s="10">
        <v>7.4</v>
      </c>
      <c r="M16" s="10">
        <v>0</v>
      </c>
      <c r="N16" s="11">
        <v>960.5</v>
      </c>
      <c r="O16" s="12">
        <v>117</v>
      </c>
      <c r="Q16" s="13">
        <f t="shared" si="0"/>
        <v>1261.1520408163267</v>
      </c>
      <c r="T16" s="53"/>
    </row>
    <row r="17" spans="1:20" ht="12" customHeight="1">
      <c r="A17" s="9">
        <v>2529</v>
      </c>
      <c r="B17" s="10">
        <v>112.1</v>
      </c>
      <c r="C17" s="10">
        <v>171.4</v>
      </c>
      <c r="D17" s="10">
        <v>142.3</v>
      </c>
      <c r="E17" s="10">
        <v>183.1</v>
      </c>
      <c r="F17" s="10">
        <v>248.9</v>
      </c>
      <c r="G17" s="10">
        <v>197.6</v>
      </c>
      <c r="H17" s="10">
        <v>68.3</v>
      </c>
      <c r="I17" s="10">
        <v>17.6</v>
      </c>
      <c r="J17" s="10">
        <v>17.3</v>
      </c>
      <c r="K17" s="10">
        <v>0</v>
      </c>
      <c r="L17" s="10">
        <v>0</v>
      </c>
      <c r="M17" s="10">
        <v>42.2</v>
      </c>
      <c r="N17" s="11">
        <v>1200.8</v>
      </c>
      <c r="O17" s="12">
        <v>109</v>
      </c>
      <c r="Q17" s="13">
        <f t="shared" si="0"/>
        <v>1261.1520408163267</v>
      </c>
      <c r="T17" s="53"/>
    </row>
    <row r="18" spans="1:20" ht="12" customHeight="1">
      <c r="A18" s="9">
        <v>2530</v>
      </c>
      <c r="B18" s="10">
        <v>40.5</v>
      </c>
      <c r="C18" s="10">
        <v>94.7</v>
      </c>
      <c r="D18" s="10">
        <v>142.3</v>
      </c>
      <c r="E18" s="10">
        <v>95.2</v>
      </c>
      <c r="F18" s="10">
        <v>591.9</v>
      </c>
      <c r="G18" s="10">
        <v>229.2</v>
      </c>
      <c r="H18" s="10">
        <v>83.4</v>
      </c>
      <c r="I18" s="10">
        <v>33.1</v>
      </c>
      <c r="J18" s="10">
        <v>0</v>
      </c>
      <c r="K18" s="10">
        <v>0</v>
      </c>
      <c r="L18" s="10">
        <v>10.9</v>
      </c>
      <c r="M18" s="10">
        <v>5.9</v>
      </c>
      <c r="N18" s="11">
        <v>1327.1</v>
      </c>
      <c r="O18" s="12">
        <v>102</v>
      </c>
      <c r="Q18" s="13">
        <f t="shared" si="0"/>
        <v>1261.1520408163267</v>
      </c>
      <c r="T18" s="53"/>
    </row>
    <row r="19" spans="1:20" ht="12" customHeight="1">
      <c r="A19" s="9">
        <v>2531</v>
      </c>
      <c r="B19" s="10">
        <v>112.5</v>
      </c>
      <c r="C19" s="10">
        <v>205.1</v>
      </c>
      <c r="D19" s="10">
        <v>239.1</v>
      </c>
      <c r="E19" s="10">
        <v>225.4</v>
      </c>
      <c r="F19" s="10">
        <v>242.1</v>
      </c>
      <c r="G19" s="10">
        <v>121.5</v>
      </c>
      <c r="H19" s="10">
        <v>105.7</v>
      </c>
      <c r="I19" s="10">
        <v>39</v>
      </c>
      <c r="J19" s="10">
        <v>0</v>
      </c>
      <c r="K19" s="10">
        <v>9.7</v>
      </c>
      <c r="L19" s="10">
        <v>0</v>
      </c>
      <c r="M19" s="10">
        <v>36.5</v>
      </c>
      <c r="N19" s="11">
        <v>1336.6</v>
      </c>
      <c r="O19" s="12">
        <v>121</v>
      </c>
      <c r="Q19" s="13">
        <f t="shared" si="0"/>
        <v>1261.1520408163267</v>
      </c>
      <c r="T19" s="53"/>
    </row>
    <row r="20" spans="1:20" ht="12" customHeight="1">
      <c r="A20" s="9">
        <v>2532</v>
      </c>
      <c r="B20" s="10">
        <v>24.2</v>
      </c>
      <c r="C20" s="10">
        <v>321.7</v>
      </c>
      <c r="D20" s="10">
        <v>162.8</v>
      </c>
      <c r="E20" s="10">
        <v>163.1</v>
      </c>
      <c r="F20" s="10">
        <v>176.8</v>
      </c>
      <c r="G20" s="10">
        <v>239.1</v>
      </c>
      <c r="H20" s="10">
        <v>68.6</v>
      </c>
      <c r="I20" s="10">
        <v>1.5</v>
      </c>
      <c r="J20" s="10">
        <v>0</v>
      </c>
      <c r="K20" s="10">
        <v>0</v>
      </c>
      <c r="L20" s="10">
        <v>18.1</v>
      </c>
      <c r="M20" s="10">
        <v>44.5</v>
      </c>
      <c r="N20" s="11">
        <v>1220.4</v>
      </c>
      <c r="O20" s="12">
        <v>119</v>
      </c>
      <c r="Q20" s="13">
        <f t="shared" si="0"/>
        <v>1261.1520408163267</v>
      </c>
      <c r="T20" s="53"/>
    </row>
    <row r="21" spans="1:20" ht="12" customHeight="1">
      <c r="A21" s="9">
        <v>2533</v>
      </c>
      <c r="B21" s="10">
        <v>32.1</v>
      </c>
      <c r="C21" s="10">
        <v>308.4</v>
      </c>
      <c r="D21" s="10">
        <v>97.5</v>
      </c>
      <c r="E21" s="10">
        <v>165.8</v>
      </c>
      <c r="F21" s="10">
        <v>160.6</v>
      </c>
      <c r="G21" s="10">
        <v>143.9</v>
      </c>
      <c r="H21" s="10">
        <v>92</v>
      </c>
      <c r="I21" s="10">
        <v>34.1</v>
      </c>
      <c r="J21" s="10">
        <v>0</v>
      </c>
      <c r="K21" s="10">
        <v>1.1</v>
      </c>
      <c r="L21" s="10">
        <v>0</v>
      </c>
      <c r="M21" s="10">
        <v>24.5</v>
      </c>
      <c r="N21" s="11">
        <v>1060</v>
      </c>
      <c r="O21" s="12">
        <v>132</v>
      </c>
      <c r="Q21" s="13">
        <f t="shared" si="0"/>
        <v>1261.1520408163267</v>
      </c>
      <c r="T21" s="53"/>
    </row>
    <row r="22" spans="1:20" ht="12" customHeight="1">
      <c r="A22" s="9">
        <v>2534</v>
      </c>
      <c r="B22" s="10">
        <v>101.6</v>
      </c>
      <c r="C22" s="10">
        <v>157.9</v>
      </c>
      <c r="D22" s="10">
        <v>112.4</v>
      </c>
      <c r="E22" s="10">
        <v>162.7</v>
      </c>
      <c r="F22" s="10">
        <v>314.9</v>
      </c>
      <c r="G22" s="10">
        <v>223.8</v>
      </c>
      <c r="H22" s="10">
        <v>39.1</v>
      </c>
      <c r="I22" s="10">
        <v>5.2</v>
      </c>
      <c r="J22" s="10">
        <v>4.5</v>
      </c>
      <c r="K22" s="10">
        <v>12.3</v>
      </c>
      <c r="L22" s="10">
        <v>88.4</v>
      </c>
      <c r="M22" s="10">
        <v>0</v>
      </c>
      <c r="N22" s="11">
        <v>1222.8</v>
      </c>
      <c r="O22" s="12">
        <v>128</v>
      </c>
      <c r="Q22" s="13">
        <f t="shared" si="0"/>
        <v>1261.1520408163267</v>
      </c>
      <c r="T22" s="53"/>
    </row>
    <row r="23" spans="1:20" ht="12" customHeight="1">
      <c r="A23" s="9">
        <v>2535</v>
      </c>
      <c r="B23" s="10">
        <v>23.1</v>
      </c>
      <c r="C23" s="10">
        <v>40</v>
      </c>
      <c r="D23" s="10">
        <v>115.8</v>
      </c>
      <c r="E23" s="10">
        <v>284</v>
      </c>
      <c r="F23" s="10">
        <v>178.7</v>
      </c>
      <c r="G23" s="10">
        <v>142.6</v>
      </c>
      <c r="H23" s="10">
        <v>158.8</v>
      </c>
      <c r="I23" s="10">
        <v>0</v>
      </c>
      <c r="J23" s="10">
        <v>114.4</v>
      </c>
      <c r="K23" s="10">
        <v>0</v>
      </c>
      <c r="L23" s="10">
        <v>0</v>
      </c>
      <c r="M23" s="10">
        <v>77.2</v>
      </c>
      <c r="N23" s="11">
        <v>1134.6</v>
      </c>
      <c r="O23" s="12">
        <v>99</v>
      </c>
      <c r="Q23" s="13">
        <f t="shared" si="0"/>
        <v>1261.1520408163267</v>
      </c>
      <c r="T23" s="53"/>
    </row>
    <row r="24" spans="1:20" ht="12" customHeight="1">
      <c r="A24" s="9">
        <v>2536</v>
      </c>
      <c r="B24" s="10">
        <v>85.6</v>
      </c>
      <c r="C24" s="10">
        <v>131.5</v>
      </c>
      <c r="D24" s="10">
        <v>149.5</v>
      </c>
      <c r="E24" s="10">
        <v>92.4</v>
      </c>
      <c r="F24" s="10">
        <v>168.6</v>
      </c>
      <c r="G24" s="10">
        <v>254.5</v>
      </c>
      <c r="H24" s="10">
        <v>96.2</v>
      </c>
      <c r="I24" s="10">
        <v>0</v>
      </c>
      <c r="J24" s="10">
        <v>0.5</v>
      </c>
      <c r="K24" s="10">
        <v>0</v>
      </c>
      <c r="L24" s="10">
        <v>0</v>
      </c>
      <c r="M24" s="10">
        <v>100.3</v>
      </c>
      <c r="N24" s="11">
        <v>1079.1</v>
      </c>
      <c r="O24" s="12">
        <v>103</v>
      </c>
      <c r="Q24" s="13">
        <f t="shared" si="0"/>
        <v>1261.1520408163267</v>
      </c>
      <c r="T24" s="53"/>
    </row>
    <row r="25" spans="1:20" ht="12" customHeight="1">
      <c r="A25" s="9">
        <v>2537</v>
      </c>
      <c r="B25" s="10">
        <v>78.3</v>
      </c>
      <c r="C25" s="10">
        <v>419.8</v>
      </c>
      <c r="D25" s="10">
        <v>68.1</v>
      </c>
      <c r="E25" s="10">
        <v>335.6</v>
      </c>
      <c r="F25" s="10">
        <v>426.8</v>
      </c>
      <c r="G25" s="10">
        <v>132</v>
      </c>
      <c r="H25" s="10">
        <v>51.1</v>
      </c>
      <c r="I25" s="10">
        <v>1.5</v>
      </c>
      <c r="J25" s="10">
        <v>5.7</v>
      </c>
      <c r="K25" s="10">
        <v>0.5</v>
      </c>
      <c r="L25" s="10">
        <v>0</v>
      </c>
      <c r="M25" s="10">
        <v>41.8</v>
      </c>
      <c r="N25" s="11">
        <v>1561.2</v>
      </c>
      <c r="O25" s="12">
        <v>126</v>
      </c>
      <c r="Q25" s="13">
        <f t="shared" si="0"/>
        <v>1261.1520408163267</v>
      </c>
      <c r="T25" s="53"/>
    </row>
    <row r="26" spans="1:20" ht="12" customHeight="1">
      <c r="A26" s="9">
        <v>2538</v>
      </c>
      <c r="B26" s="10">
        <v>55.5</v>
      </c>
      <c r="C26" s="10">
        <v>173.9</v>
      </c>
      <c r="D26" s="10">
        <v>44.5</v>
      </c>
      <c r="E26" s="10">
        <v>316.3</v>
      </c>
      <c r="F26" s="10">
        <v>405</v>
      </c>
      <c r="G26" s="10">
        <v>264.3</v>
      </c>
      <c r="H26" s="10">
        <v>66.7</v>
      </c>
      <c r="I26" s="10">
        <v>150.8</v>
      </c>
      <c r="J26" s="10">
        <v>0</v>
      </c>
      <c r="K26" s="10">
        <v>0</v>
      </c>
      <c r="L26" s="10">
        <v>22.3</v>
      </c>
      <c r="M26" s="10">
        <v>29.6</v>
      </c>
      <c r="N26" s="11">
        <v>1528.9</v>
      </c>
      <c r="O26" s="12">
        <v>157</v>
      </c>
      <c r="Q26" s="13">
        <f t="shared" si="0"/>
        <v>1261.1520408163267</v>
      </c>
      <c r="T26" s="53"/>
    </row>
    <row r="27" spans="1:20" ht="12" customHeight="1">
      <c r="A27" s="9">
        <v>2539</v>
      </c>
      <c r="B27" s="10">
        <v>181.5</v>
      </c>
      <c r="C27" s="10">
        <v>124.6</v>
      </c>
      <c r="D27" s="10">
        <v>113.3</v>
      </c>
      <c r="E27" s="10">
        <v>122.7</v>
      </c>
      <c r="F27" s="10">
        <v>183.6</v>
      </c>
      <c r="G27" s="10">
        <v>204.6</v>
      </c>
      <c r="H27" s="10">
        <v>70</v>
      </c>
      <c r="I27" s="10">
        <v>15.3</v>
      </c>
      <c r="J27" s="10">
        <v>0</v>
      </c>
      <c r="K27" s="10">
        <v>0</v>
      </c>
      <c r="L27" s="10">
        <v>0</v>
      </c>
      <c r="M27" s="10">
        <v>54</v>
      </c>
      <c r="N27" s="11">
        <v>1069.6</v>
      </c>
      <c r="O27" s="12">
        <v>120</v>
      </c>
      <c r="Q27" s="13">
        <f t="shared" si="0"/>
        <v>1261.1520408163267</v>
      </c>
      <c r="T27" s="53"/>
    </row>
    <row r="28" spans="1:20" ht="12" customHeight="1">
      <c r="A28" s="9">
        <v>2540</v>
      </c>
      <c r="B28" s="10">
        <v>41.3</v>
      </c>
      <c r="C28" s="10">
        <v>95.7</v>
      </c>
      <c r="D28" s="10">
        <v>123.5</v>
      </c>
      <c r="E28" s="10">
        <v>330.3</v>
      </c>
      <c r="F28" s="10">
        <v>376.8</v>
      </c>
      <c r="G28" s="10">
        <v>156.3</v>
      </c>
      <c r="H28" s="10">
        <v>54.6</v>
      </c>
      <c r="I28" s="10">
        <v>0</v>
      </c>
      <c r="J28" s="10">
        <v>0</v>
      </c>
      <c r="K28" s="10">
        <v>3.6</v>
      </c>
      <c r="L28" s="10">
        <v>0</v>
      </c>
      <c r="M28" s="10">
        <v>7.9</v>
      </c>
      <c r="N28" s="11">
        <v>1190</v>
      </c>
      <c r="O28" s="12">
        <v>106</v>
      </c>
      <c r="Q28" s="13">
        <f t="shared" si="0"/>
        <v>1261.1520408163267</v>
      </c>
      <c r="T28" s="53"/>
    </row>
    <row r="29" spans="1:20" ht="12" customHeight="1">
      <c r="A29" s="9">
        <v>2541</v>
      </c>
      <c r="B29" s="10">
        <v>76.7</v>
      </c>
      <c r="C29" s="10">
        <v>170.1</v>
      </c>
      <c r="D29" s="10">
        <v>138.4</v>
      </c>
      <c r="E29" s="10">
        <v>160.9</v>
      </c>
      <c r="F29" s="10">
        <v>67.9</v>
      </c>
      <c r="G29" s="10">
        <v>303.4</v>
      </c>
      <c r="H29" s="10">
        <v>43.4</v>
      </c>
      <c r="I29" s="10">
        <v>21.5</v>
      </c>
      <c r="J29" s="10">
        <v>0</v>
      </c>
      <c r="K29" s="10">
        <v>17.2</v>
      </c>
      <c r="L29" s="10">
        <v>2.5</v>
      </c>
      <c r="M29" s="10">
        <v>52.1</v>
      </c>
      <c r="N29" s="11">
        <v>1054.1</v>
      </c>
      <c r="O29" s="12">
        <v>102</v>
      </c>
      <c r="Q29" s="13">
        <f t="shared" si="0"/>
        <v>1261.1520408163267</v>
      </c>
      <c r="T29" s="53"/>
    </row>
    <row r="30" spans="1:20" ht="12" customHeight="1">
      <c r="A30" s="9">
        <v>2542</v>
      </c>
      <c r="B30" s="10">
        <v>102.2</v>
      </c>
      <c r="C30" s="10">
        <v>180.4</v>
      </c>
      <c r="D30" s="10">
        <v>132.2</v>
      </c>
      <c r="E30" s="10">
        <v>131.3</v>
      </c>
      <c r="F30" s="10">
        <v>278.8</v>
      </c>
      <c r="G30" s="10">
        <v>215.3</v>
      </c>
      <c r="H30" s="10">
        <v>104</v>
      </c>
      <c r="I30" s="10">
        <v>69.5</v>
      </c>
      <c r="J30" s="10">
        <v>9.7</v>
      </c>
      <c r="K30" s="10">
        <v>0</v>
      </c>
      <c r="L30" s="10">
        <v>22</v>
      </c>
      <c r="M30" s="10">
        <v>0</v>
      </c>
      <c r="N30" s="11">
        <v>1245.4</v>
      </c>
      <c r="O30" s="12">
        <v>149</v>
      </c>
      <c r="Q30" s="13">
        <f t="shared" si="0"/>
        <v>1261.1520408163267</v>
      </c>
      <c r="T30" s="53"/>
    </row>
    <row r="31" spans="1:20" ht="12" customHeight="1">
      <c r="A31" s="9">
        <v>2543</v>
      </c>
      <c r="B31" s="10">
        <v>181.6</v>
      </c>
      <c r="C31" s="10">
        <v>217.5</v>
      </c>
      <c r="D31" s="10">
        <v>194.2</v>
      </c>
      <c r="E31" s="10">
        <v>209.3</v>
      </c>
      <c r="F31" s="10">
        <v>255.9</v>
      </c>
      <c r="G31" s="10">
        <v>225.2</v>
      </c>
      <c r="H31" s="10">
        <v>150.1</v>
      </c>
      <c r="I31" s="10">
        <v>0</v>
      </c>
      <c r="J31" s="10">
        <v>0</v>
      </c>
      <c r="K31" s="10">
        <v>9.4</v>
      </c>
      <c r="L31" s="10">
        <v>0</v>
      </c>
      <c r="M31" s="10">
        <v>145.1</v>
      </c>
      <c r="N31" s="11">
        <v>1588.3</v>
      </c>
      <c r="O31" s="12">
        <v>126</v>
      </c>
      <c r="Q31" s="13">
        <f t="shared" si="0"/>
        <v>1261.1520408163267</v>
      </c>
      <c r="T31" s="53"/>
    </row>
    <row r="32" spans="1:20" ht="12" customHeight="1">
      <c r="A32" s="9">
        <v>2544</v>
      </c>
      <c r="B32" s="10">
        <v>54.4</v>
      </c>
      <c r="C32" s="10">
        <v>203.4</v>
      </c>
      <c r="D32" s="10">
        <v>83.4</v>
      </c>
      <c r="E32" s="10">
        <v>251.4</v>
      </c>
      <c r="F32" s="10">
        <v>351</v>
      </c>
      <c r="G32" s="10">
        <v>166.4</v>
      </c>
      <c r="H32" s="10">
        <v>106.7</v>
      </c>
      <c r="I32" s="10">
        <v>0</v>
      </c>
      <c r="J32" s="10">
        <v>0</v>
      </c>
      <c r="K32" s="10">
        <v>33.4</v>
      </c>
      <c r="L32" s="10">
        <v>0</v>
      </c>
      <c r="M32" s="10">
        <v>51.1</v>
      </c>
      <c r="N32" s="11">
        <v>1301.2</v>
      </c>
      <c r="O32" s="12">
        <v>107</v>
      </c>
      <c r="Q32" s="13">
        <f t="shared" si="0"/>
        <v>1261.1520408163267</v>
      </c>
      <c r="T32" s="53"/>
    </row>
    <row r="33" spans="1:20" ht="12" customHeight="1">
      <c r="A33" s="9">
        <v>2545</v>
      </c>
      <c r="B33" s="10">
        <v>44.2</v>
      </c>
      <c r="C33" s="10">
        <v>378</v>
      </c>
      <c r="D33" s="10">
        <v>104.4</v>
      </c>
      <c r="E33" s="10">
        <v>119.1</v>
      </c>
      <c r="F33" s="10">
        <v>307.6</v>
      </c>
      <c r="G33" s="10">
        <v>330.8</v>
      </c>
      <c r="H33" s="10">
        <v>138.2</v>
      </c>
      <c r="I33" s="10">
        <v>88.7</v>
      </c>
      <c r="J33" s="10">
        <v>52.5</v>
      </c>
      <c r="K33" s="10">
        <v>1.7</v>
      </c>
      <c r="L33" s="10">
        <v>0</v>
      </c>
      <c r="M33" s="10">
        <v>68.2</v>
      </c>
      <c r="N33" s="11">
        <v>1633.4</v>
      </c>
      <c r="O33" s="12">
        <v>101</v>
      </c>
      <c r="Q33" s="13">
        <f t="shared" si="0"/>
        <v>1261.1520408163267</v>
      </c>
      <c r="T33" s="53"/>
    </row>
    <row r="34" spans="1:20" ht="12" customHeight="1">
      <c r="A34" s="9">
        <v>2546</v>
      </c>
      <c r="B34" s="10">
        <v>37.2</v>
      </c>
      <c r="C34" s="10">
        <v>130.8</v>
      </c>
      <c r="D34" s="10">
        <v>252.5</v>
      </c>
      <c r="E34" s="10">
        <v>145.6</v>
      </c>
      <c r="F34" s="10">
        <v>229.3</v>
      </c>
      <c r="G34" s="10">
        <v>329.2</v>
      </c>
      <c r="H34" s="10">
        <v>40.9</v>
      </c>
      <c r="I34" s="10">
        <v>0</v>
      </c>
      <c r="J34" s="10">
        <v>0</v>
      </c>
      <c r="K34" s="10">
        <v>0</v>
      </c>
      <c r="L34" s="10">
        <v>0.2</v>
      </c>
      <c r="M34" s="10">
        <v>0.3</v>
      </c>
      <c r="N34" s="11">
        <v>1166</v>
      </c>
      <c r="O34" s="12">
        <v>96</v>
      </c>
      <c r="Q34" s="13">
        <f t="shared" si="0"/>
        <v>1261.1520408163267</v>
      </c>
      <c r="T34" s="53"/>
    </row>
    <row r="35" spans="1:20" ht="12" customHeight="1">
      <c r="A35" s="9">
        <v>2547</v>
      </c>
      <c r="B35" s="10">
        <v>70.6</v>
      </c>
      <c r="C35" s="10">
        <v>161.2</v>
      </c>
      <c r="D35" s="10">
        <v>155</v>
      </c>
      <c r="E35" s="10">
        <v>154.4</v>
      </c>
      <c r="F35" s="10">
        <v>158.9</v>
      </c>
      <c r="G35" s="10">
        <v>301.4</v>
      </c>
      <c r="H35" s="10">
        <v>11.8</v>
      </c>
      <c r="I35" s="10">
        <v>41.5</v>
      </c>
      <c r="J35" s="10">
        <v>0</v>
      </c>
      <c r="K35" s="10">
        <v>1.6</v>
      </c>
      <c r="L35" s="10">
        <v>4.4</v>
      </c>
      <c r="M35" s="10">
        <v>2.9</v>
      </c>
      <c r="N35" s="11">
        <v>1063.7</v>
      </c>
      <c r="O35" s="12">
        <v>109</v>
      </c>
      <c r="Q35" s="13">
        <f t="shared" si="0"/>
        <v>1261.1520408163267</v>
      </c>
      <c r="T35" s="53"/>
    </row>
    <row r="36" spans="1:20" ht="12" customHeight="1">
      <c r="A36" s="9">
        <v>2548</v>
      </c>
      <c r="B36" s="10">
        <v>87.5</v>
      </c>
      <c r="C36" s="10">
        <v>84.1</v>
      </c>
      <c r="D36" s="10">
        <v>58.7</v>
      </c>
      <c r="E36" s="10">
        <v>175.4</v>
      </c>
      <c r="F36" s="10">
        <v>252.5</v>
      </c>
      <c r="G36" s="10">
        <v>383.2</v>
      </c>
      <c r="H36" s="10">
        <v>101.7</v>
      </c>
      <c r="I36" s="10">
        <v>14.5</v>
      </c>
      <c r="J36" s="10">
        <v>32</v>
      </c>
      <c r="K36" s="10">
        <v>0</v>
      </c>
      <c r="L36" s="10">
        <v>17.4</v>
      </c>
      <c r="M36" s="10">
        <v>2.5</v>
      </c>
      <c r="N36" s="11">
        <v>1209.5</v>
      </c>
      <c r="O36" s="12">
        <v>123</v>
      </c>
      <c r="Q36" s="13">
        <f t="shared" si="0"/>
        <v>1261.1520408163267</v>
      </c>
      <c r="T36" s="53"/>
    </row>
    <row r="37" spans="1:20" ht="12" customHeight="1">
      <c r="A37" s="9">
        <v>2549</v>
      </c>
      <c r="B37" s="10">
        <v>159.7</v>
      </c>
      <c r="C37" s="10">
        <v>261.2</v>
      </c>
      <c r="D37" s="10">
        <v>100.3</v>
      </c>
      <c r="E37" s="10">
        <v>263.4</v>
      </c>
      <c r="F37" s="10">
        <v>322.3</v>
      </c>
      <c r="G37" s="10">
        <v>177.8</v>
      </c>
      <c r="H37" s="10">
        <v>52.8</v>
      </c>
      <c r="I37" s="10">
        <v>0</v>
      </c>
      <c r="J37" s="10">
        <v>0</v>
      </c>
      <c r="K37" s="10">
        <v>0</v>
      </c>
      <c r="L37" s="10">
        <v>0.5</v>
      </c>
      <c r="M37" s="10">
        <v>11.2</v>
      </c>
      <c r="N37" s="11">
        <v>1349.2</v>
      </c>
      <c r="O37" s="12">
        <v>100</v>
      </c>
      <c r="Q37" s="13">
        <f t="shared" si="0"/>
        <v>1261.1520408163267</v>
      </c>
      <c r="T37" s="53"/>
    </row>
    <row r="38" spans="1:20" ht="12" customHeight="1">
      <c r="A38" s="9">
        <v>2550</v>
      </c>
      <c r="B38" s="10">
        <v>44.9</v>
      </c>
      <c r="C38" s="10">
        <v>230</v>
      </c>
      <c r="D38" s="10">
        <v>143.2</v>
      </c>
      <c r="E38" s="10">
        <v>81</v>
      </c>
      <c r="F38" s="10">
        <v>343.5</v>
      </c>
      <c r="G38" s="10">
        <v>189.4</v>
      </c>
      <c r="H38" s="10">
        <v>44.4</v>
      </c>
      <c r="I38" s="10">
        <v>0.7</v>
      </c>
      <c r="J38" s="10">
        <v>0</v>
      </c>
      <c r="K38" s="10">
        <v>26.8</v>
      </c>
      <c r="L38" s="10">
        <v>49.1</v>
      </c>
      <c r="M38" s="10">
        <v>26.2</v>
      </c>
      <c r="N38" s="11">
        <v>1179.2</v>
      </c>
      <c r="O38" s="12">
        <v>103</v>
      </c>
      <c r="Q38" s="13">
        <f t="shared" si="0"/>
        <v>1261.1520408163267</v>
      </c>
      <c r="T38" s="53"/>
    </row>
    <row r="39" spans="1:20" ht="12" customHeight="1">
      <c r="A39" s="23">
        <v>2551</v>
      </c>
      <c r="B39" s="24">
        <v>119.3</v>
      </c>
      <c r="C39" s="24">
        <v>190</v>
      </c>
      <c r="D39" s="24">
        <v>131.1</v>
      </c>
      <c r="E39" s="24">
        <v>140</v>
      </c>
      <c r="F39" s="24">
        <v>128.9</v>
      </c>
      <c r="G39" s="24">
        <v>293.7</v>
      </c>
      <c r="H39" s="24">
        <v>72.2</v>
      </c>
      <c r="I39" s="24">
        <v>25.6</v>
      </c>
      <c r="J39" s="24">
        <v>22.6</v>
      </c>
      <c r="K39" s="24">
        <v>0</v>
      </c>
      <c r="L39" s="24">
        <v>0</v>
      </c>
      <c r="M39" s="24">
        <v>97.3</v>
      </c>
      <c r="N39" s="11">
        <v>1220.7</v>
      </c>
      <c r="O39" s="26">
        <v>128</v>
      </c>
      <c r="Q39" s="13">
        <f t="shared" si="0"/>
        <v>1261.1520408163267</v>
      </c>
      <c r="T39" s="53"/>
    </row>
    <row r="40" spans="1:20" ht="12" customHeight="1">
      <c r="A40" s="23">
        <v>2552</v>
      </c>
      <c r="B40" s="24">
        <v>70.3</v>
      </c>
      <c r="C40" s="24">
        <v>236.6</v>
      </c>
      <c r="D40" s="24">
        <v>141.7</v>
      </c>
      <c r="E40" s="24">
        <v>156.1</v>
      </c>
      <c r="F40" s="24">
        <v>162.2</v>
      </c>
      <c r="G40" s="24">
        <v>170.2</v>
      </c>
      <c r="H40" s="24">
        <v>41.7</v>
      </c>
      <c r="I40" s="24">
        <v>0</v>
      </c>
      <c r="J40" s="24">
        <v>0</v>
      </c>
      <c r="K40" s="24">
        <v>52.9</v>
      </c>
      <c r="L40" s="24">
        <v>0</v>
      </c>
      <c r="M40" s="24">
        <v>29.8</v>
      </c>
      <c r="N40" s="11">
        <v>1061.5</v>
      </c>
      <c r="O40" s="26">
        <v>106</v>
      </c>
      <c r="Q40" s="13">
        <f t="shared" si="0"/>
        <v>1261.1520408163267</v>
      </c>
      <c r="T40" s="53"/>
    </row>
    <row r="41" spans="1:20" ht="12" customHeight="1">
      <c r="A41" s="23">
        <v>2553</v>
      </c>
      <c r="B41" s="24">
        <v>52.8</v>
      </c>
      <c r="C41" s="24">
        <v>74.3</v>
      </c>
      <c r="D41" s="24">
        <v>110</v>
      </c>
      <c r="E41" s="24">
        <v>264.2</v>
      </c>
      <c r="F41" s="24">
        <v>443.6</v>
      </c>
      <c r="G41" s="24">
        <v>185.7</v>
      </c>
      <c r="H41" s="24">
        <v>76.7</v>
      </c>
      <c r="I41" s="24">
        <v>0</v>
      </c>
      <c r="J41" s="24">
        <v>12.3</v>
      </c>
      <c r="K41" s="24">
        <v>5.5</v>
      </c>
      <c r="L41" s="24">
        <v>31</v>
      </c>
      <c r="M41" s="24">
        <v>101.6</v>
      </c>
      <c r="N41" s="11">
        <v>1357.7</v>
      </c>
      <c r="O41" s="26">
        <v>112</v>
      </c>
      <c r="Q41" s="13">
        <f t="shared" si="0"/>
        <v>1261.1520408163267</v>
      </c>
      <c r="T41" s="53"/>
    </row>
    <row r="42" spans="1:20" ht="12" customHeight="1">
      <c r="A42" s="23">
        <v>2554</v>
      </c>
      <c r="B42" s="24">
        <v>121.1</v>
      </c>
      <c r="C42" s="24">
        <v>361.20000000000005</v>
      </c>
      <c r="D42" s="24">
        <v>261.7</v>
      </c>
      <c r="E42" s="24">
        <v>298</v>
      </c>
      <c r="F42" s="24">
        <v>355.4</v>
      </c>
      <c r="G42" s="24">
        <v>240.5</v>
      </c>
      <c r="H42" s="24">
        <v>125.9</v>
      </c>
      <c r="I42" s="24">
        <v>1.6</v>
      </c>
      <c r="J42" s="24">
        <v>0</v>
      </c>
      <c r="K42" s="24">
        <v>10.7</v>
      </c>
      <c r="L42" s="24">
        <v>1.7999999999999998</v>
      </c>
      <c r="M42" s="24">
        <v>55.4</v>
      </c>
      <c r="N42" s="25">
        <v>1833.3000000000002</v>
      </c>
      <c r="O42" s="26">
        <v>129</v>
      </c>
      <c r="Q42" s="13">
        <f t="shared" si="0"/>
        <v>1261.1520408163267</v>
      </c>
      <c r="T42" s="53"/>
    </row>
    <row r="43" spans="1:20" ht="12" customHeight="1">
      <c r="A43" s="23">
        <v>2555</v>
      </c>
      <c r="B43" s="24">
        <v>110.3</v>
      </c>
      <c r="C43" s="24">
        <v>384.20000000000005</v>
      </c>
      <c r="D43" s="24">
        <v>87.69999999999999</v>
      </c>
      <c r="E43" s="24">
        <v>177.6</v>
      </c>
      <c r="F43" s="24">
        <v>160.39999999999995</v>
      </c>
      <c r="G43" s="24">
        <v>447.9999999999999</v>
      </c>
      <c r="H43" s="24">
        <v>88.3</v>
      </c>
      <c r="I43" s="24">
        <v>53.5</v>
      </c>
      <c r="J43" s="24">
        <v>0</v>
      </c>
      <c r="K43" s="24">
        <v>57.6</v>
      </c>
      <c r="L43" s="24">
        <v>14</v>
      </c>
      <c r="M43" s="24">
        <v>29.9</v>
      </c>
      <c r="N43" s="25">
        <v>1611.4999999999998</v>
      </c>
      <c r="O43" s="26">
        <v>128</v>
      </c>
      <c r="Q43" s="13">
        <f t="shared" si="0"/>
        <v>1261.1520408163267</v>
      </c>
      <c r="T43" s="53"/>
    </row>
    <row r="44" spans="1:20" ht="12" customHeight="1">
      <c r="A44" s="23">
        <v>2556</v>
      </c>
      <c r="B44" s="24">
        <v>22.7</v>
      </c>
      <c r="C44" s="24">
        <v>80.9</v>
      </c>
      <c r="D44" s="24">
        <v>88.5</v>
      </c>
      <c r="E44" s="24">
        <v>197.8</v>
      </c>
      <c r="F44" s="24">
        <v>468</v>
      </c>
      <c r="G44" s="24">
        <v>156.09999999999997</v>
      </c>
      <c r="H44" s="24">
        <v>104.8</v>
      </c>
      <c r="I44" s="24">
        <v>5.4</v>
      </c>
      <c r="J44" s="24">
        <v>34.3</v>
      </c>
      <c r="K44" s="24">
        <v>0</v>
      </c>
      <c r="L44" s="24">
        <v>1.5</v>
      </c>
      <c r="M44" s="24">
        <v>28.3</v>
      </c>
      <c r="N44" s="25">
        <v>1188.3</v>
      </c>
      <c r="O44" s="26">
        <v>110</v>
      </c>
      <c r="Q44" s="13">
        <f t="shared" si="0"/>
        <v>1261.1520408163267</v>
      </c>
      <c r="T44" s="53"/>
    </row>
    <row r="45" spans="1:20" ht="12" customHeight="1">
      <c r="A45" s="23">
        <v>2557</v>
      </c>
      <c r="B45" s="24">
        <v>67.8</v>
      </c>
      <c r="C45" s="24">
        <v>169.79999999999998</v>
      </c>
      <c r="D45" s="24">
        <v>244.49999999999997</v>
      </c>
      <c r="E45" s="24">
        <v>247.1</v>
      </c>
      <c r="F45" s="24">
        <v>282.20000000000005</v>
      </c>
      <c r="G45" s="24">
        <v>202.4</v>
      </c>
      <c r="H45" s="24">
        <v>48.8</v>
      </c>
      <c r="I45" s="24">
        <v>84.60000000000001</v>
      </c>
      <c r="J45" s="24">
        <v>0</v>
      </c>
      <c r="K45" s="24">
        <v>54.5</v>
      </c>
      <c r="L45" s="24">
        <v>0</v>
      </c>
      <c r="M45" s="24">
        <v>17.3</v>
      </c>
      <c r="N45" s="25">
        <v>1418.9999999999998</v>
      </c>
      <c r="O45" s="26">
        <v>116</v>
      </c>
      <c r="Q45" s="13">
        <f t="shared" si="0"/>
        <v>1261.1520408163267</v>
      </c>
      <c r="T45" s="53"/>
    </row>
    <row r="46" spans="1:20" ht="12" customHeight="1">
      <c r="A46" s="23">
        <v>2558</v>
      </c>
      <c r="B46" s="24">
        <v>142.6</v>
      </c>
      <c r="C46" s="24">
        <v>110.2</v>
      </c>
      <c r="D46" s="24">
        <v>101.7</v>
      </c>
      <c r="E46" s="24">
        <v>276.6</v>
      </c>
      <c r="F46" s="24">
        <v>168.6</v>
      </c>
      <c r="G46" s="24">
        <v>234.1</v>
      </c>
      <c r="H46" s="24">
        <v>139.2</v>
      </c>
      <c r="I46" s="24">
        <v>32.2</v>
      </c>
      <c r="J46" s="24">
        <v>61.7</v>
      </c>
      <c r="K46" s="24">
        <v>79.8</v>
      </c>
      <c r="L46" s="24">
        <v>0</v>
      </c>
      <c r="M46" s="24">
        <v>0</v>
      </c>
      <c r="N46" s="25">
        <f aca="true" t="shared" si="1" ref="N46:N53">SUM(B46:M46)</f>
        <v>1346.7</v>
      </c>
      <c r="O46" s="26">
        <v>96</v>
      </c>
      <c r="Q46" s="13">
        <f t="shared" si="0"/>
        <v>1261.1520408163267</v>
      </c>
      <c r="T46" s="53"/>
    </row>
    <row r="47" spans="1:20" ht="12" customHeight="1">
      <c r="A47" s="23">
        <v>2559</v>
      </c>
      <c r="B47" s="24">
        <v>4.2</v>
      </c>
      <c r="C47" s="24">
        <v>134.2</v>
      </c>
      <c r="D47" s="24">
        <v>139.7</v>
      </c>
      <c r="E47" s="24">
        <v>183.7</v>
      </c>
      <c r="F47" s="24">
        <v>301.1</v>
      </c>
      <c r="G47" s="24">
        <v>242</v>
      </c>
      <c r="H47" s="24">
        <v>87.6</v>
      </c>
      <c r="I47" s="24">
        <v>54.6</v>
      </c>
      <c r="J47" s="24">
        <v>8</v>
      </c>
      <c r="K47" s="24">
        <v>73.2</v>
      </c>
      <c r="L47" s="24">
        <v>0</v>
      </c>
      <c r="M47" s="24">
        <v>11.9</v>
      </c>
      <c r="N47" s="25">
        <f t="shared" si="1"/>
        <v>1240.2</v>
      </c>
      <c r="O47" s="26">
        <f aca="true" t="shared" si="2" ref="O47:O53">N66</f>
        <v>110</v>
      </c>
      <c r="Q47" s="13">
        <f t="shared" si="0"/>
        <v>1261.1520408163267</v>
      </c>
      <c r="T47" s="53"/>
    </row>
    <row r="48" spans="1:20" ht="12" customHeight="1">
      <c r="A48" s="23">
        <v>2560</v>
      </c>
      <c r="B48" s="24">
        <v>82.5</v>
      </c>
      <c r="C48" s="24">
        <v>201</v>
      </c>
      <c r="D48" s="24">
        <v>158.1</v>
      </c>
      <c r="E48" s="24">
        <v>434.2</v>
      </c>
      <c r="F48" s="24">
        <v>196</v>
      </c>
      <c r="G48" s="24">
        <v>292.4</v>
      </c>
      <c r="H48" s="24">
        <v>188.6</v>
      </c>
      <c r="I48" s="24">
        <v>1.9</v>
      </c>
      <c r="J48" s="24">
        <v>20.6</v>
      </c>
      <c r="K48" s="24">
        <v>10.8</v>
      </c>
      <c r="L48" s="24">
        <v>27.1</v>
      </c>
      <c r="M48" s="24">
        <v>29.9</v>
      </c>
      <c r="N48" s="25">
        <f t="shared" si="1"/>
        <v>1643.0999999999997</v>
      </c>
      <c r="O48" s="26">
        <f t="shared" si="2"/>
        <v>123</v>
      </c>
      <c r="Q48" s="13">
        <f t="shared" si="0"/>
        <v>1261.1520408163267</v>
      </c>
      <c r="T48" s="53"/>
    </row>
    <row r="49" spans="1:20" ht="12" customHeight="1">
      <c r="A49" s="23">
        <v>2561</v>
      </c>
      <c r="B49" s="24">
        <v>154.2</v>
      </c>
      <c r="C49" s="24">
        <v>72.9</v>
      </c>
      <c r="D49" s="24">
        <v>123.9</v>
      </c>
      <c r="E49" s="24">
        <v>285.9</v>
      </c>
      <c r="F49" s="24">
        <v>222.7</v>
      </c>
      <c r="G49" s="24">
        <v>146.7</v>
      </c>
      <c r="H49" s="24">
        <v>73.7</v>
      </c>
      <c r="I49" s="24">
        <v>24.7</v>
      </c>
      <c r="J49" s="24">
        <v>3.1</v>
      </c>
      <c r="K49" s="24">
        <v>22.8</v>
      </c>
      <c r="L49" s="24">
        <v>8.7</v>
      </c>
      <c r="M49" s="24">
        <v>6.8</v>
      </c>
      <c r="N49" s="25">
        <f t="shared" si="1"/>
        <v>1146.1</v>
      </c>
      <c r="O49" s="26">
        <f t="shared" si="2"/>
        <v>123</v>
      </c>
      <c r="Q49" s="13">
        <f t="shared" si="0"/>
        <v>1261.1520408163267</v>
      </c>
      <c r="T49" s="53"/>
    </row>
    <row r="50" spans="1:20" ht="12" customHeight="1">
      <c r="A50" s="61">
        <v>2562</v>
      </c>
      <c r="B50" s="62">
        <v>5.1</v>
      </c>
      <c r="C50" s="62">
        <v>24.8</v>
      </c>
      <c r="D50" s="62">
        <v>20</v>
      </c>
      <c r="E50" s="62">
        <v>121.7</v>
      </c>
      <c r="F50" s="62">
        <v>487.3</v>
      </c>
      <c r="G50" s="62">
        <v>120.9</v>
      </c>
      <c r="H50" s="62">
        <v>24.5</v>
      </c>
      <c r="I50" s="62">
        <v>0.5</v>
      </c>
      <c r="J50" s="62">
        <v>4.4</v>
      </c>
      <c r="K50" s="62">
        <v>0</v>
      </c>
      <c r="L50" s="62">
        <v>0</v>
      </c>
      <c r="M50" s="62">
        <v>1.5</v>
      </c>
      <c r="N50" s="63">
        <f t="shared" si="1"/>
        <v>810.6999999999999</v>
      </c>
      <c r="O50" s="64">
        <f t="shared" si="2"/>
        <v>76</v>
      </c>
      <c r="Q50" s="13">
        <f t="shared" si="0"/>
        <v>1261.1520408163267</v>
      </c>
      <c r="T50" s="53"/>
    </row>
    <row r="51" spans="1:20" ht="12" customHeight="1">
      <c r="A51" s="23">
        <v>2563</v>
      </c>
      <c r="B51" s="24">
        <v>81.5</v>
      </c>
      <c r="C51" s="24">
        <v>24.8</v>
      </c>
      <c r="D51" s="24">
        <v>205.4</v>
      </c>
      <c r="E51" s="24">
        <v>98.2</v>
      </c>
      <c r="F51" s="24">
        <v>355.8</v>
      </c>
      <c r="G51" s="24">
        <v>126.8</v>
      </c>
      <c r="H51" s="24">
        <v>55.4</v>
      </c>
      <c r="I51" s="24">
        <v>0.8</v>
      </c>
      <c r="J51" s="24">
        <v>0</v>
      </c>
      <c r="K51" s="24">
        <v>0</v>
      </c>
      <c r="L51" s="24">
        <v>18.6</v>
      </c>
      <c r="M51" s="24">
        <v>0</v>
      </c>
      <c r="N51" s="25">
        <f t="shared" si="1"/>
        <v>967.3</v>
      </c>
      <c r="O51" s="26">
        <f t="shared" si="2"/>
        <v>89</v>
      </c>
      <c r="Q51" s="13">
        <f t="shared" si="0"/>
        <v>1261.1520408163267</v>
      </c>
      <c r="T51" s="53"/>
    </row>
    <row r="52" spans="1:20" ht="12" customHeight="1">
      <c r="A52" s="23">
        <v>2564</v>
      </c>
      <c r="B52" s="24">
        <v>152.40000000000003</v>
      </c>
      <c r="C52" s="24">
        <v>99.1</v>
      </c>
      <c r="D52" s="24">
        <v>149.20000000000002</v>
      </c>
      <c r="E52" s="24">
        <v>157.1</v>
      </c>
      <c r="F52" s="24">
        <v>181.10000000000005</v>
      </c>
      <c r="G52" s="24">
        <v>157.69999999999996</v>
      </c>
      <c r="H52" s="24">
        <v>93.2</v>
      </c>
      <c r="I52" s="24">
        <v>2.6</v>
      </c>
      <c r="J52" s="24">
        <v>0</v>
      </c>
      <c r="K52" s="24">
        <v>24.5</v>
      </c>
      <c r="L52" s="24">
        <v>24.5</v>
      </c>
      <c r="M52" s="24">
        <v>91</v>
      </c>
      <c r="N52" s="25">
        <f t="shared" si="1"/>
        <v>1132.4</v>
      </c>
      <c r="O52" s="26">
        <f t="shared" si="2"/>
        <v>120</v>
      </c>
      <c r="Q52" s="13">
        <f t="shared" si="0"/>
        <v>1261.1520408163267</v>
      </c>
      <c r="T52" s="53"/>
    </row>
    <row r="53" spans="1:20" ht="12" customHeight="1">
      <c r="A53" s="69">
        <v>2565</v>
      </c>
      <c r="B53" s="70">
        <v>44.2</v>
      </c>
      <c r="C53" s="70">
        <v>170.69999999999996</v>
      </c>
      <c r="D53" s="70">
        <v>63.6</v>
      </c>
      <c r="E53" s="70">
        <v>191.9</v>
      </c>
      <c r="F53" s="70">
        <v>337.59999999999997</v>
      </c>
      <c r="G53" s="70">
        <v>161.9</v>
      </c>
      <c r="H53" s="70">
        <v>87.20000000000002</v>
      </c>
      <c r="I53" s="70">
        <v>22.1</v>
      </c>
      <c r="J53" s="70">
        <v>0.7</v>
      </c>
      <c r="K53" s="70">
        <v>0</v>
      </c>
      <c r="L53" s="70">
        <v>0</v>
      </c>
      <c r="M53" s="70">
        <v>11.9</v>
      </c>
      <c r="N53" s="71">
        <f t="shared" si="1"/>
        <v>1091.8</v>
      </c>
      <c r="O53" s="72">
        <f t="shared" si="2"/>
        <v>118</v>
      </c>
      <c r="Q53" s="13"/>
      <c r="T53" s="53"/>
    </row>
    <row r="54" spans="1:20" ht="12" customHeight="1">
      <c r="A54" s="23">
        <v>2566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29"/>
      <c r="Q54" s="13"/>
      <c r="T54" s="53"/>
    </row>
    <row r="55" spans="1:16" ht="15.75" customHeight="1">
      <c r="A55" s="14" t="s">
        <v>17</v>
      </c>
      <c r="B55" s="15">
        <f>MAX(B4:B52)</f>
        <v>181.6</v>
      </c>
      <c r="C55" s="15">
        <f aca="true" t="shared" si="3" ref="C55:M55">MAX(C4:C52)</f>
        <v>419.8</v>
      </c>
      <c r="D55" s="15">
        <f t="shared" si="3"/>
        <v>292.4</v>
      </c>
      <c r="E55" s="15">
        <f t="shared" si="3"/>
        <v>434.2</v>
      </c>
      <c r="F55" s="15">
        <f t="shared" si="3"/>
        <v>591.9</v>
      </c>
      <c r="G55" s="15">
        <f t="shared" si="3"/>
        <v>447.9999999999999</v>
      </c>
      <c r="H55" s="15">
        <f t="shared" si="3"/>
        <v>188.6</v>
      </c>
      <c r="I55" s="15">
        <f t="shared" si="3"/>
        <v>150.8</v>
      </c>
      <c r="J55" s="15">
        <f t="shared" si="3"/>
        <v>114.4</v>
      </c>
      <c r="K55" s="15">
        <f t="shared" si="3"/>
        <v>90.4</v>
      </c>
      <c r="L55" s="15">
        <f t="shared" si="3"/>
        <v>88.4</v>
      </c>
      <c r="M55" s="15">
        <f t="shared" si="3"/>
        <v>145.1</v>
      </c>
      <c r="N55" s="15">
        <f>MAX(N4:N52)</f>
        <v>1833.3000000000002</v>
      </c>
      <c r="O55" s="66">
        <f>MAX(O4:O52)</f>
        <v>157</v>
      </c>
      <c r="P55" s="3"/>
    </row>
    <row r="56" spans="1:16" ht="15.75" customHeight="1">
      <c r="A56" s="16" t="s">
        <v>18</v>
      </c>
      <c r="B56" s="17">
        <f>AVERAGE(B4:B52)</f>
        <v>79.19583333333333</v>
      </c>
      <c r="C56" s="17">
        <f aca="true" t="shared" si="4" ref="C56:M56">AVERAGE(C4:C52)</f>
        <v>177.1583333333333</v>
      </c>
      <c r="D56" s="17">
        <f t="shared" si="4"/>
        <v>133.4958333333333</v>
      </c>
      <c r="E56" s="17">
        <f t="shared" si="4"/>
        <v>203.50000000000009</v>
      </c>
      <c r="F56" s="17">
        <f t="shared" si="4"/>
        <v>273.77346938775514</v>
      </c>
      <c r="G56" s="17">
        <f t="shared" si="4"/>
        <v>217.89183673469387</v>
      </c>
      <c r="H56" s="17">
        <f t="shared" si="4"/>
        <v>86.59183673469386</v>
      </c>
      <c r="I56" s="17">
        <f t="shared" si="4"/>
        <v>24.18367346938776</v>
      </c>
      <c r="J56" s="17">
        <f t="shared" si="4"/>
        <v>9.263265306122449</v>
      </c>
      <c r="K56" s="17">
        <f t="shared" si="4"/>
        <v>14.081632653061222</v>
      </c>
      <c r="L56" s="17">
        <f t="shared" si="4"/>
        <v>9.683673469387756</v>
      </c>
      <c r="M56" s="17">
        <f t="shared" si="4"/>
        <v>32.33265306122449</v>
      </c>
      <c r="N56" s="17">
        <f>SUM(B56:M56)</f>
        <v>1261.1520408163267</v>
      </c>
      <c r="O56" s="65">
        <f>AVERAGE(O4:O52)</f>
        <v>115.33333333333333</v>
      </c>
      <c r="P56" s="3"/>
    </row>
    <row r="57" spans="1:16" ht="15.75" customHeight="1">
      <c r="A57" s="18" t="s">
        <v>19</v>
      </c>
      <c r="B57" s="19">
        <f>MIN(B4:B52)</f>
        <v>0</v>
      </c>
      <c r="C57" s="19">
        <f aca="true" t="shared" si="5" ref="C57:M57">MIN(C4:C52)</f>
        <v>24.8</v>
      </c>
      <c r="D57" s="19">
        <f t="shared" si="5"/>
        <v>19.9</v>
      </c>
      <c r="E57" s="19">
        <f t="shared" si="5"/>
        <v>81</v>
      </c>
      <c r="F57" s="19">
        <f t="shared" si="5"/>
        <v>67.9</v>
      </c>
      <c r="G57" s="19">
        <f t="shared" si="5"/>
        <v>112.4</v>
      </c>
      <c r="H57" s="19">
        <f t="shared" si="5"/>
        <v>11.8</v>
      </c>
      <c r="I57" s="19">
        <f t="shared" si="5"/>
        <v>0</v>
      </c>
      <c r="J57" s="19">
        <f t="shared" si="5"/>
        <v>0</v>
      </c>
      <c r="K57" s="19">
        <f t="shared" si="5"/>
        <v>0</v>
      </c>
      <c r="L57" s="19">
        <f t="shared" si="5"/>
        <v>0</v>
      </c>
      <c r="M57" s="19">
        <f t="shared" si="5"/>
        <v>0</v>
      </c>
      <c r="N57" s="19">
        <f>MIN(N4:N52)</f>
        <v>810.6999999999999</v>
      </c>
      <c r="O57" s="67">
        <f>MIN(O4:O52)</f>
        <v>76</v>
      </c>
      <c r="P57" s="1"/>
    </row>
    <row r="58" ht="12.75" customHeight="1"/>
    <row r="59" ht="12" customHeight="1">
      <c r="N59" s="41"/>
    </row>
    <row r="60" ht="12" customHeight="1"/>
    <row r="61" ht="12" customHeight="1"/>
    <row r="62" ht="12" customHeight="1"/>
    <row r="63" spans="1:14" ht="12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" customHeight="1">
      <c r="A64" s="77" t="s">
        <v>20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1:14" ht="17.25" customHeight="1">
      <c r="A65" s="56" t="s">
        <v>21</v>
      </c>
      <c r="B65" s="55" t="s">
        <v>2</v>
      </c>
      <c r="C65" s="55" t="s">
        <v>3</v>
      </c>
      <c r="D65" s="55" t="s">
        <v>4</v>
      </c>
      <c r="E65" s="55" t="s">
        <v>5</v>
      </c>
      <c r="F65" s="55" t="s">
        <v>6</v>
      </c>
      <c r="G65" s="55" t="s">
        <v>7</v>
      </c>
      <c r="H65" s="55" t="s">
        <v>8</v>
      </c>
      <c r="I65" s="55" t="s">
        <v>9</v>
      </c>
      <c r="J65" s="55" t="s">
        <v>10</v>
      </c>
      <c r="K65" s="55" t="s">
        <v>11</v>
      </c>
      <c r="L65" s="55" t="s">
        <v>12</v>
      </c>
      <c r="M65" s="55" t="s">
        <v>13</v>
      </c>
      <c r="N65" s="55" t="s">
        <v>14</v>
      </c>
    </row>
    <row r="66" spans="1:14" ht="17.25" customHeight="1">
      <c r="A66" s="59">
        <v>2559</v>
      </c>
      <c r="B66" s="60">
        <v>2</v>
      </c>
      <c r="C66" s="60">
        <v>13</v>
      </c>
      <c r="D66" s="60">
        <v>13</v>
      </c>
      <c r="E66" s="60">
        <v>18</v>
      </c>
      <c r="F66" s="60">
        <v>20</v>
      </c>
      <c r="G66" s="60">
        <v>19</v>
      </c>
      <c r="H66" s="60">
        <v>11</v>
      </c>
      <c r="I66" s="60">
        <v>3</v>
      </c>
      <c r="J66" s="60">
        <v>2</v>
      </c>
      <c r="K66" s="60">
        <v>7</v>
      </c>
      <c r="L66" s="60">
        <v>0</v>
      </c>
      <c r="M66" s="60">
        <v>2</v>
      </c>
      <c r="N66" s="58">
        <f aca="true" t="shared" si="6" ref="N66:N71">SUM(B66:M66)</f>
        <v>110</v>
      </c>
    </row>
    <row r="67" spans="1:14" ht="17.25" customHeight="1">
      <c r="A67" s="59">
        <v>2560</v>
      </c>
      <c r="B67" s="60">
        <v>6</v>
      </c>
      <c r="C67" s="60">
        <v>12</v>
      </c>
      <c r="D67" s="60">
        <v>14</v>
      </c>
      <c r="E67" s="60">
        <v>25</v>
      </c>
      <c r="F67" s="60">
        <v>21</v>
      </c>
      <c r="G67" s="60">
        <v>20</v>
      </c>
      <c r="H67" s="60">
        <v>14</v>
      </c>
      <c r="I67" s="60">
        <v>1</v>
      </c>
      <c r="J67" s="60">
        <v>3</v>
      </c>
      <c r="K67" s="60">
        <v>2</v>
      </c>
      <c r="L67" s="60">
        <v>2</v>
      </c>
      <c r="M67" s="60">
        <v>3</v>
      </c>
      <c r="N67" s="58">
        <f t="shared" si="6"/>
        <v>123</v>
      </c>
    </row>
    <row r="68" spans="1:14" ht="17.25" customHeight="1">
      <c r="A68" s="59">
        <v>2561</v>
      </c>
      <c r="B68" s="59">
        <v>12</v>
      </c>
      <c r="C68" s="59">
        <v>15</v>
      </c>
      <c r="D68" s="59">
        <v>20</v>
      </c>
      <c r="E68" s="59">
        <v>21</v>
      </c>
      <c r="F68" s="59">
        <v>19</v>
      </c>
      <c r="G68" s="59">
        <v>13</v>
      </c>
      <c r="H68" s="59">
        <v>10</v>
      </c>
      <c r="I68" s="59">
        <v>3</v>
      </c>
      <c r="J68" s="59">
        <v>2</v>
      </c>
      <c r="K68" s="59">
        <v>3</v>
      </c>
      <c r="L68" s="59">
        <v>3</v>
      </c>
      <c r="M68" s="59">
        <v>2</v>
      </c>
      <c r="N68" s="58">
        <f t="shared" si="6"/>
        <v>123</v>
      </c>
    </row>
    <row r="69" spans="1:14" ht="17.25" customHeight="1">
      <c r="A69" s="59">
        <v>2562</v>
      </c>
      <c r="B69" s="59">
        <v>3</v>
      </c>
      <c r="C69" s="59">
        <v>8</v>
      </c>
      <c r="D69" s="59">
        <v>9</v>
      </c>
      <c r="E69" s="59">
        <v>13</v>
      </c>
      <c r="F69" s="59">
        <v>24</v>
      </c>
      <c r="G69" s="59">
        <v>9</v>
      </c>
      <c r="H69" s="59">
        <v>7</v>
      </c>
      <c r="I69" s="59">
        <v>1</v>
      </c>
      <c r="J69" s="59">
        <v>1</v>
      </c>
      <c r="K69" s="59">
        <v>0</v>
      </c>
      <c r="L69" s="59">
        <v>0</v>
      </c>
      <c r="M69" s="59">
        <v>1</v>
      </c>
      <c r="N69" s="58">
        <f t="shared" si="6"/>
        <v>76</v>
      </c>
    </row>
    <row r="70" spans="1:14" ht="17.25" customHeight="1">
      <c r="A70" s="59">
        <v>2563</v>
      </c>
      <c r="B70" s="59">
        <v>7</v>
      </c>
      <c r="C70" s="59">
        <v>11</v>
      </c>
      <c r="D70" s="59">
        <v>8</v>
      </c>
      <c r="E70" s="59">
        <v>10</v>
      </c>
      <c r="F70" s="59">
        <v>22</v>
      </c>
      <c r="G70" s="59">
        <v>16</v>
      </c>
      <c r="H70" s="59">
        <v>13</v>
      </c>
      <c r="I70" s="59">
        <v>1</v>
      </c>
      <c r="J70" s="59">
        <v>0</v>
      </c>
      <c r="K70" s="59">
        <v>0</v>
      </c>
      <c r="L70" s="59">
        <v>1</v>
      </c>
      <c r="M70" s="59">
        <v>0</v>
      </c>
      <c r="N70" s="58">
        <f t="shared" si="6"/>
        <v>89</v>
      </c>
    </row>
    <row r="71" spans="1:14" ht="17.25" customHeight="1">
      <c r="A71" s="68">
        <v>2564</v>
      </c>
      <c r="B71" s="68">
        <v>16</v>
      </c>
      <c r="C71" s="68">
        <v>10</v>
      </c>
      <c r="D71" s="68">
        <v>12</v>
      </c>
      <c r="E71" s="68">
        <v>18</v>
      </c>
      <c r="F71" s="68">
        <v>20</v>
      </c>
      <c r="G71" s="68">
        <v>17</v>
      </c>
      <c r="H71" s="68">
        <v>14</v>
      </c>
      <c r="I71" s="68">
        <v>1</v>
      </c>
      <c r="J71" s="68">
        <v>0</v>
      </c>
      <c r="K71" s="68">
        <v>4</v>
      </c>
      <c r="L71" s="68">
        <v>3</v>
      </c>
      <c r="M71" s="68">
        <v>5</v>
      </c>
      <c r="N71" s="58">
        <f t="shared" si="6"/>
        <v>120</v>
      </c>
    </row>
    <row r="72" spans="1:14" ht="17.25" customHeight="1">
      <c r="A72" s="57">
        <v>2565</v>
      </c>
      <c r="B72" s="57">
        <v>9</v>
      </c>
      <c r="C72" s="57">
        <v>17</v>
      </c>
      <c r="D72" s="57">
        <v>11</v>
      </c>
      <c r="E72" s="57">
        <v>21</v>
      </c>
      <c r="F72" s="57">
        <v>22</v>
      </c>
      <c r="G72" s="57">
        <v>19</v>
      </c>
      <c r="H72" s="57">
        <v>10</v>
      </c>
      <c r="I72" s="57">
        <v>5</v>
      </c>
      <c r="J72" s="57">
        <v>1</v>
      </c>
      <c r="K72" s="57">
        <v>0</v>
      </c>
      <c r="L72" s="57">
        <v>0</v>
      </c>
      <c r="M72" s="57">
        <v>3</v>
      </c>
      <c r="N72" s="58">
        <f>SUM(B72:M72)</f>
        <v>118</v>
      </c>
    </row>
    <row r="73" ht="17.25" customHeight="1"/>
    <row r="74" ht="17.25" customHeight="1"/>
    <row r="75" ht="17.25" customHeight="1"/>
    <row r="76" ht="17.25" customHeight="1"/>
    <row r="77" ht="17.25" customHeight="1"/>
  </sheetData>
  <sheetProtection/>
  <mergeCells count="5">
    <mergeCell ref="T3:U3"/>
    <mergeCell ref="A64:N64"/>
    <mergeCell ref="A1:O1"/>
    <mergeCell ref="A2:O2"/>
    <mergeCell ref="P3:R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1"/>
  <sheetViews>
    <sheetView tabSelected="1" zoomScalePageLayoutView="0" workbookViewId="0" topLeftCell="A49">
      <selection activeCell="B69" sqref="B69:O71"/>
    </sheetView>
  </sheetViews>
  <sheetFormatPr defaultColWidth="9.28125" defaultRowHeight="12.75"/>
  <cols>
    <col min="1" max="13" width="5.7109375" style="32" customWidth="1"/>
    <col min="14" max="14" width="6.7109375" style="32" customWidth="1"/>
    <col min="15" max="15" width="5.7109375" style="32" customWidth="1"/>
    <col min="16" max="16384" width="9.28125" style="32" customWidth="1"/>
  </cols>
  <sheetData>
    <row r="17" spans="1:18" ht="10.5" customHeight="1">
      <c r="A17" s="31" t="s">
        <v>1</v>
      </c>
      <c r="B17" s="30" t="s">
        <v>2</v>
      </c>
      <c r="C17" s="30" t="s">
        <v>3</v>
      </c>
      <c r="D17" s="30" t="s">
        <v>4</v>
      </c>
      <c r="E17" s="30" t="s">
        <v>5</v>
      </c>
      <c r="F17" s="30" t="s">
        <v>6</v>
      </c>
      <c r="G17" s="30" t="s">
        <v>7</v>
      </c>
      <c r="H17" s="30" t="s">
        <v>8</v>
      </c>
      <c r="I17" s="30" t="s">
        <v>9</v>
      </c>
      <c r="J17" s="30" t="s">
        <v>10</v>
      </c>
      <c r="K17" s="30" t="s">
        <v>11</v>
      </c>
      <c r="L17" s="30" t="s">
        <v>12</v>
      </c>
      <c r="M17" s="30" t="s">
        <v>13</v>
      </c>
      <c r="N17" s="30" t="s">
        <v>14</v>
      </c>
      <c r="O17" s="31" t="s">
        <v>15</v>
      </c>
      <c r="R17" s="39" t="s">
        <v>24</v>
      </c>
    </row>
    <row r="18" spans="1:18" ht="11.25" customHeight="1">
      <c r="A18" s="33">
        <v>2516</v>
      </c>
      <c r="B18" s="42" t="s">
        <v>16</v>
      </c>
      <c r="C18" s="42" t="s">
        <v>16</v>
      </c>
      <c r="D18" s="42" t="s">
        <v>16</v>
      </c>
      <c r="E18" s="42" t="s">
        <v>16</v>
      </c>
      <c r="F18" s="42">
        <v>502.9</v>
      </c>
      <c r="G18" s="42">
        <v>359.5</v>
      </c>
      <c r="H18" s="42">
        <v>86.1</v>
      </c>
      <c r="I18" s="42">
        <v>12.2</v>
      </c>
      <c r="J18" s="42">
        <v>0</v>
      </c>
      <c r="K18" s="42">
        <v>0</v>
      </c>
      <c r="L18" s="42">
        <v>0</v>
      </c>
      <c r="M18" s="42">
        <v>61</v>
      </c>
      <c r="N18" s="42" t="s">
        <v>16</v>
      </c>
      <c r="O18" s="33" t="s">
        <v>16</v>
      </c>
      <c r="R18" s="40">
        <f>$N$70</f>
        <v>1261.1520408163267</v>
      </c>
    </row>
    <row r="19" spans="1:18" ht="11.25" customHeight="1">
      <c r="A19" s="33">
        <v>2517</v>
      </c>
      <c r="B19" s="42">
        <v>114</v>
      </c>
      <c r="C19" s="42">
        <v>159.9</v>
      </c>
      <c r="D19" s="42">
        <v>112.2</v>
      </c>
      <c r="E19" s="42">
        <v>162.4</v>
      </c>
      <c r="F19" s="42">
        <v>363.4</v>
      </c>
      <c r="G19" s="42">
        <v>300.6</v>
      </c>
      <c r="H19" s="42">
        <v>137.6</v>
      </c>
      <c r="I19" s="42">
        <v>9.5</v>
      </c>
      <c r="J19" s="42">
        <v>0</v>
      </c>
      <c r="K19" s="42">
        <v>70.3</v>
      </c>
      <c r="L19" s="42">
        <v>0</v>
      </c>
      <c r="M19" s="42">
        <v>0.5</v>
      </c>
      <c r="N19" s="42">
        <v>1430.4</v>
      </c>
      <c r="O19" s="33">
        <v>136</v>
      </c>
      <c r="R19" s="40">
        <f aca="true" t="shared" si="0" ref="R19:R67">$N$70</f>
        <v>1261.1520408163267</v>
      </c>
    </row>
    <row r="20" spans="1:18" ht="11.25" customHeight="1">
      <c r="A20" s="33">
        <v>2518</v>
      </c>
      <c r="B20" s="42">
        <v>15.1</v>
      </c>
      <c r="C20" s="42">
        <v>118.3</v>
      </c>
      <c r="D20" s="42">
        <v>149</v>
      </c>
      <c r="E20" s="42">
        <v>279.4</v>
      </c>
      <c r="F20" s="42">
        <v>379.8</v>
      </c>
      <c r="G20" s="42">
        <v>130.3</v>
      </c>
      <c r="H20" s="42">
        <v>91.3</v>
      </c>
      <c r="I20" s="42">
        <v>33</v>
      </c>
      <c r="J20" s="42">
        <v>0</v>
      </c>
      <c r="K20" s="42">
        <v>0</v>
      </c>
      <c r="L20" s="42">
        <v>6.4</v>
      </c>
      <c r="M20" s="42">
        <v>94</v>
      </c>
      <c r="N20" s="42">
        <v>1296.6</v>
      </c>
      <c r="O20" s="33">
        <v>110</v>
      </c>
      <c r="R20" s="40">
        <f t="shared" si="0"/>
        <v>1261.1520408163267</v>
      </c>
    </row>
    <row r="21" spans="1:18" ht="11.25" customHeight="1">
      <c r="A21" s="33">
        <v>2519</v>
      </c>
      <c r="B21" s="42">
        <v>97.6</v>
      </c>
      <c r="C21" s="42">
        <v>120.3</v>
      </c>
      <c r="D21" s="42">
        <v>151.5</v>
      </c>
      <c r="E21" s="42">
        <v>137.9</v>
      </c>
      <c r="F21" s="42">
        <v>294.3</v>
      </c>
      <c r="G21" s="42">
        <v>213.2</v>
      </c>
      <c r="H21" s="42">
        <v>127</v>
      </c>
      <c r="I21" s="42">
        <v>37.1</v>
      </c>
      <c r="J21" s="42">
        <v>0</v>
      </c>
      <c r="K21" s="42">
        <v>90.4</v>
      </c>
      <c r="L21" s="42">
        <v>0</v>
      </c>
      <c r="M21" s="42">
        <v>38.3</v>
      </c>
      <c r="N21" s="42">
        <v>1307.6</v>
      </c>
      <c r="O21" s="33">
        <v>131</v>
      </c>
      <c r="R21" s="40">
        <f t="shared" si="0"/>
        <v>1261.1520408163267</v>
      </c>
    </row>
    <row r="22" spans="1:18" ht="11.25" customHeight="1">
      <c r="A22" s="33">
        <v>2520</v>
      </c>
      <c r="B22" s="42">
        <v>70.2</v>
      </c>
      <c r="C22" s="42">
        <v>241.9</v>
      </c>
      <c r="D22" s="42">
        <v>19.9</v>
      </c>
      <c r="E22" s="42">
        <v>193.2</v>
      </c>
      <c r="F22" s="42">
        <v>200</v>
      </c>
      <c r="G22" s="42">
        <v>256.7</v>
      </c>
      <c r="H22" s="42">
        <v>182.6</v>
      </c>
      <c r="I22" s="42">
        <v>0.7</v>
      </c>
      <c r="J22" s="42">
        <v>13.1</v>
      </c>
      <c r="K22" s="42">
        <v>16.7</v>
      </c>
      <c r="L22" s="42">
        <v>37.9</v>
      </c>
      <c r="M22" s="42">
        <v>0</v>
      </c>
      <c r="N22" s="42">
        <v>1232.9</v>
      </c>
      <c r="O22" s="33">
        <v>127</v>
      </c>
      <c r="R22" s="40">
        <f t="shared" si="0"/>
        <v>1261.1520408163267</v>
      </c>
    </row>
    <row r="23" spans="1:18" ht="11.25" customHeight="1">
      <c r="A23" s="33">
        <v>2521</v>
      </c>
      <c r="B23" s="42">
        <v>103.4</v>
      </c>
      <c r="C23" s="42">
        <v>148.3</v>
      </c>
      <c r="D23" s="42">
        <v>68.3</v>
      </c>
      <c r="E23" s="42">
        <v>271.8</v>
      </c>
      <c r="F23" s="42">
        <v>404.1</v>
      </c>
      <c r="G23" s="42">
        <v>180.9</v>
      </c>
      <c r="H23" s="42">
        <v>95.7</v>
      </c>
      <c r="I23" s="42">
        <v>0</v>
      </c>
      <c r="J23" s="42">
        <v>1</v>
      </c>
      <c r="K23" s="42">
        <v>2.7</v>
      </c>
      <c r="L23" s="42">
        <v>15.9</v>
      </c>
      <c r="M23" s="42">
        <v>2.7</v>
      </c>
      <c r="N23" s="42">
        <v>1294.8</v>
      </c>
      <c r="O23" s="33">
        <v>128</v>
      </c>
      <c r="R23" s="40">
        <f t="shared" si="0"/>
        <v>1261.1520408163267</v>
      </c>
    </row>
    <row r="24" spans="1:18" ht="11.25" customHeight="1">
      <c r="A24" s="33">
        <v>2522</v>
      </c>
      <c r="B24" s="42">
        <v>99.9</v>
      </c>
      <c r="C24" s="42">
        <v>161.7</v>
      </c>
      <c r="D24" s="42">
        <v>196.7</v>
      </c>
      <c r="E24" s="42">
        <v>172.6</v>
      </c>
      <c r="F24" s="42">
        <v>260.7</v>
      </c>
      <c r="G24" s="42">
        <v>112.4</v>
      </c>
      <c r="H24" s="42">
        <v>15.5</v>
      </c>
      <c r="I24" s="42">
        <v>0</v>
      </c>
      <c r="J24" s="42">
        <v>0</v>
      </c>
      <c r="K24" s="42">
        <v>0</v>
      </c>
      <c r="L24" s="42">
        <v>5.8</v>
      </c>
      <c r="M24" s="42">
        <v>14.1</v>
      </c>
      <c r="N24" s="42">
        <v>1039.4</v>
      </c>
      <c r="O24" s="33">
        <v>95</v>
      </c>
      <c r="R24" s="40">
        <f t="shared" si="0"/>
        <v>1261.1520408163267</v>
      </c>
    </row>
    <row r="25" spans="1:18" ht="11.25" customHeight="1">
      <c r="A25" s="33">
        <v>2523</v>
      </c>
      <c r="B25" s="42">
        <v>20.1</v>
      </c>
      <c r="C25" s="42">
        <v>108.7</v>
      </c>
      <c r="D25" s="42">
        <v>292.4</v>
      </c>
      <c r="E25" s="42">
        <v>201.4</v>
      </c>
      <c r="F25" s="42">
        <v>204.8</v>
      </c>
      <c r="G25" s="42">
        <v>198.8</v>
      </c>
      <c r="H25" s="42">
        <v>37.9</v>
      </c>
      <c r="I25" s="42">
        <v>1.9</v>
      </c>
      <c r="J25" s="42">
        <v>28</v>
      </c>
      <c r="K25" s="42">
        <v>0</v>
      </c>
      <c r="L25" s="42">
        <v>16</v>
      </c>
      <c r="M25" s="42">
        <v>41.1</v>
      </c>
      <c r="N25" s="42">
        <v>1151.1</v>
      </c>
      <c r="O25" s="33">
        <v>120</v>
      </c>
      <c r="R25" s="40">
        <f t="shared" si="0"/>
        <v>1261.1520408163267</v>
      </c>
    </row>
    <row r="26" spans="1:18" ht="11.25" customHeight="1">
      <c r="A26" s="33">
        <v>2524</v>
      </c>
      <c r="B26" s="42">
        <v>25.1</v>
      </c>
      <c r="C26" s="42">
        <v>413.3</v>
      </c>
      <c r="D26" s="42">
        <v>124.8</v>
      </c>
      <c r="E26" s="42">
        <v>385.8</v>
      </c>
      <c r="F26" s="42">
        <v>260.8</v>
      </c>
      <c r="G26" s="42">
        <v>150</v>
      </c>
      <c r="H26" s="42">
        <v>103.3</v>
      </c>
      <c r="I26" s="42">
        <v>74.8</v>
      </c>
      <c r="J26" s="42">
        <v>0.4</v>
      </c>
      <c r="K26" s="42">
        <v>0.3</v>
      </c>
      <c r="L26" s="42">
        <v>0</v>
      </c>
      <c r="M26" s="42">
        <v>6.9</v>
      </c>
      <c r="N26" s="42">
        <v>1545.5</v>
      </c>
      <c r="O26" s="33">
        <v>120</v>
      </c>
      <c r="R26" s="40">
        <f t="shared" si="0"/>
        <v>1261.1520408163267</v>
      </c>
    </row>
    <row r="27" spans="1:18" ht="11.25" customHeight="1">
      <c r="A27" s="33">
        <v>2525</v>
      </c>
      <c r="B27" s="42">
        <v>69.6</v>
      </c>
      <c r="C27" s="42">
        <v>141.5</v>
      </c>
      <c r="D27" s="42">
        <v>66.6</v>
      </c>
      <c r="E27" s="42">
        <v>203</v>
      </c>
      <c r="F27" s="42">
        <v>124.4</v>
      </c>
      <c r="G27" s="42">
        <v>234.9</v>
      </c>
      <c r="H27" s="42">
        <v>94.5</v>
      </c>
      <c r="I27" s="42">
        <v>9</v>
      </c>
      <c r="J27" s="42">
        <v>0</v>
      </c>
      <c r="K27" s="42">
        <v>0</v>
      </c>
      <c r="L27" s="42">
        <v>0</v>
      </c>
      <c r="M27" s="42">
        <v>0</v>
      </c>
      <c r="N27" s="42">
        <v>943.5</v>
      </c>
      <c r="O27" s="33">
        <v>116</v>
      </c>
      <c r="R27" s="40">
        <f t="shared" si="0"/>
        <v>1261.1520408163267</v>
      </c>
    </row>
    <row r="28" spans="1:18" ht="11.25" customHeight="1">
      <c r="A28" s="33">
        <v>2526</v>
      </c>
      <c r="B28" s="42">
        <v>0</v>
      </c>
      <c r="C28" s="42">
        <v>154.2</v>
      </c>
      <c r="D28" s="42">
        <v>143.8</v>
      </c>
      <c r="E28" s="42">
        <v>267.2</v>
      </c>
      <c r="F28" s="42">
        <v>122.3</v>
      </c>
      <c r="G28" s="42">
        <v>232.1</v>
      </c>
      <c r="H28" s="42">
        <v>100.6</v>
      </c>
      <c r="I28" s="42">
        <v>99.5</v>
      </c>
      <c r="J28" s="42">
        <v>7.8</v>
      </c>
      <c r="K28" s="42">
        <v>0</v>
      </c>
      <c r="L28" s="42">
        <v>21.8</v>
      </c>
      <c r="M28" s="42">
        <v>1</v>
      </c>
      <c r="N28" s="42">
        <v>1150.3</v>
      </c>
      <c r="O28" s="33">
        <v>118</v>
      </c>
      <c r="R28" s="40">
        <f t="shared" si="0"/>
        <v>1261.1520408163267</v>
      </c>
    </row>
    <row r="29" spans="1:18" ht="11.25" customHeight="1">
      <c r="A29" s="33">
        <v>2527</v>
      </c>
      <c r="B29" s="42">
        <v>162.8</v>
      </c>
      <c r="C29" s="42">
        <v>177.1</v>
      </c>
      <c r="D29" s="42">
        <v>166.9</v>
      </c>
      <c r="E29" s="42">
        <v>135</v>
      </c>
      <c r="F29" s="42">
        <v>179.9</v>
      </c>
      <c r="G29" s="42">
        <v>231.6</v>
      </c>
      <c r="H29" s="42">
        <v>75.6</v>
      </c>
      <c r="I29" s="42">
        <v>0</v>
      </c>
      <c r="J29" s="42">
        <v>0</v>
      </c>
      <c r="K29" s="42">
        <v>0</v>
      </c>
      <c r="L29" s="42">
        <v>0.3</v>
      </c>
      <c r="M29" s="42">
        <v>0</v>
      </c>
      <c r="N29" s="42">
        <v>1129.2</v>
      </c>
      <c r="O29" s="33">
        <v>114</v>
      </c>
      <c r="R29" s="40">
        <f t="shared" si="0"/>
        <v>1261.1520408163267</v>
      </c>
    </row>
    <row r="30" spans="1:18" ht="11.25" customHeight="1">
      <c r="A30" s="33">
        <v>2528</v>
      </c>
      <c r="B30" s="42">
        <v>89.5</v>
      </c>
      <c r="C30" s="42">
        <v>133</v>
      </c>
      <c r="D30" s="42">
        <v>79.1</v>
      </c>
      <c r="E30" s="42">
        <v>151.7</v>
      </c>
      <c r="F30" s="42">
        <v>161.8</v>
      </c>
      <c r="G30" s="42">
        <v>127</v>
      </c>
      <c r="H30" s="42">
        <v>126.2</v>
      </c>
      <c r="I30" s="42">
        <v>84.8</v>
      </c>
      <c r="J30" s="42">
        <v>0</v>
      </c>
      <c r="K30" s="42">
        <v>0</v>
      </c>
      <c r="L30" s="42">
        <v>7.4</v>
      </c>
      <c r="M30" s="42">
        <v>0</v>
      </c>
      <c r="N30" s="42">
        <v>960.5</v>
      </c>
      <c r="O30" s="33">
        <v>117</v>
      </c>
      <c r="R30" s="40">
        <f t="shared" si="0"/>
        <v>1261.1520408163267</v>
      </c>
    </row>
    <row r="31" spans="1:18" ht="11.25" customHeight="1">
      <c r="A31" s="33">
        <v>2529</v>
      </c>
      <c r="B31" s="42">
        <v>112.1</v>
      </c>
      <c r="C31" s="42">
        <v>171.4</v>
      </c>
      <c r="D31" s="42">
        <v>142.3</v>
      </c>
      <c r="E31" s="42">
        <v>183.1</v>
      </c>
      <c r="F31" s="42">
        <v>248.9</v>
      </c>
      <c r="G31" s="42">
        <v>197.6</v>
      </c>
      <c r="H31" s="42">
        <v>68.3</v>
      </c>
      <c r="I31" s="42">
        <v>17.6</v>
      </c>
      <c r="J31" s="42">
        <v>17.3</v>
      </c>
      <c r="K31" s="42">
        <v>0</v>
      </c>
      <c r="L31" s="42">
        <v>0</v>
      </c>
      <c r="M31" s="42">
        <v>42.2</v>
      </c>
      <c r="N31" s="42">
        <v>1200.8</v>
      </c>
      <c r="O31" s="33">
        <v>109</v>
      </c>
      <c r="R31" s="40">
        <f t="shared" si="0"/>
        <v>1261.1520408163267</v>
      </c>
    </row>
    <row r="32" spans="1:18" ht="11.25" customHeight="1">
      <c r="A32" s="33">
        <v>2530</v>
      </c>
      <c r="B32" s="42">
        <v>40.5</v>
      </c>
      <c r="C32" s="42">
        <v>94.7</v>
      </c>
      <c r="D32" s="42">
        <v>142.3</v>
      </c>
      <c r="E32" s="42">
        <v>95.2</v>
      </c>
      <c r="F32" s="42">
        <v>591.9</v>
      </c>
      <c r="G32" s="42">
        <v>229.2</v>
      </c>
      <c r="H32" s="42">
        <v>83.4</v>
      </c>
      <c r="I32" s="42">
        <v>33.1</v>
      </c>
      <c r="J32" s="42">
        <v>0</v>
      </c>
      <c r="K32" s="42">
        <v>0</v>
      </c>
      <c r="L32" s="42">
        <v>10.9</v>
      </c>
      <c r="M32" s="42">
        <v>5.9</v>
      </c>
      <c r="N32" s="42">
        <v>1327.1</v>
      </c>
      <c r="O32" s="33">
        <v>102</v>
      </c>
      <c r="R32" s="40">
        <f t="shared" si="0"/>
        <v>1261.1520408163267</v>
      </c>
    </row>
    <row r="33" spans="1:18" ht="11.25" customHeight="1">
      <c r="A33" s="33">
        <v>2531</v>
      </c>
      <c r="B33" s="42">
        <v>112.5</v>
      </c>
      <c r="C33" s="42">
        <v>205.1</v>
      </c>
      <c r="D33" s="42">
        <v>239.1</v>
      </c>
      <c r="E33" s="42">
        <v>225.4</v>
      </c>
      <c r="F33" s="42">
        <v>242.1</v>
      </c>
      <c r="G33" s="42">
        <v>121.5</v>
      </c>
      <c r="H33" s="42">
        <v>105.7</v>
      </c>
      <c r="I33" s="42">
        <v>39</v>
      </c>
      <c r="J33" s="42">
        <v>0</v>
      </c>
      <c r="K33" s="42">
        <v>9.7</v>
      </c>
      <c r="L33" s="42">
        <v>0</v>
      </c>
      <c r="M33" s="42">
        <v>36.5</v>
      </c>
      <c r="N33" s="42">
        <v>1336.6</v>
      </c>
      <c r="O33" s="33">
        <v>121</v>
      </c>
      <c r="R33" s="40">
        <f t="shared" si="0"/>
        <v>1261.1520408163267</v>
      </c>
    </row>
    <row r="34" spans="1:18" ht="11.25" customHeight="1">
      <c r="A34" s="33">
        <v>2532</v>
      </c>
      <c r="B34" s="42">
        <v>24.2</v>
      </c>
      <c r="C34" s="42">
        <v>321.7</v>
      </c>
      <c r="D34" s="42">
        <v>162.8</v>
      </c>
      <c r="E34" s="42">
        <v>163.1</v>
      </c>
      <c r="F34" s="42">
        <v>176.8</v>
      </c>
      <c r="G34" s="42">
        <v>239.1</v>
      </c>
      <c r="H34" s="42">
        <v>68.6</v>
      </c>
      <c r="I34" s="42">
        <v>1.5</v>
      </c>
      <c r="J34" s="42">
        <v>0</v>
      </c>
      <c r="K34" s="42">
        <v>0</v>
      </c>
      <c r="L34" s="42">
        <v>18.1</v>
      </c>
      <c r="M34" s="42">
        <v>44.5</v>
      </c>
      <c r="N34" s="42">
        <v>1220.4</v>
      </c>
      <c r="O34" s="33">
        <v>119</v>
      </c>
      <c r="R34" s="40">
        <f t="shared" si="0"/>
        <v>1261.1520408163267</v>
      </c>
    </row>
    <row r="35" spans="1:18" ht="11.25" customHeight="1">
      <c r="A35" s="33">
        <v>2533</v>
      </c>
      <c r="B35" s="42">
        <v>32.1</v>
      </c>
      <c r="C35" s="42">
        <v>308.4</v>
      </c>
      <c r="D35" s="42">
        <v>97.5</v>
      </c>
      <c r="E35" s="42">
        <v>165.8</v>
      </c>
      <c r="F35" s="42">
        <v>160.6</v>
      </c>
      <c r="G35" s="42">
        <v>143.9</v>
      </c>
      <c r="H35" s="42">
        <v>92</v>
      </c>
      <c r="I35" s="42">
        <v>34.1</v>
      </c>
      <c r="J35" s="42">
        <v>0</v>
      </c>
      <c r="K35" s="42">
        <v>1.1</v>
      </c>
      <c r="L35" s="42">
        <v>0</v>
      </c>
      <c r="M35" s="42">
        <v>24.5</v>
      </c>
      <c r="N35" s="42">
        <v>1060</v>
      </c>
      <c r="O35" s="33">
        <v>132</v>
      </c>
      <c r="R35" s="40">
        <f t="shared" si="0"/>
        <v>1261.1520408163267</v>
      </c>
    </row>
    <row r="36" spans="1:18" ht="11.25" customHeight="1">
      <c r="A36" s="33">
        <v>2534</v>
      </c>
      <c r="B36" s="42">
        <v>101.6</v>
      </c>
      <c r="C36" s="42">
        <v>157.9</v>
      </c>
      <c r="D36" s="42">
        <v>112.4</v>
      </c>
      <c r="E36" s="42">
        <v>162.7</v>
      </c>
      <c r="F36" s="42">
        <v>314.9</v>
      </c>
      <c r="G36" s="42">
        <v>223.8</v>
      </c>
      <c r="H36" s="42">
        <v>39.1</v>
      </c>
      <c r="I36" s="42">
        <v>5.2</v>
      </c>
      <c r="J36" s="42">
        <v>4.5</v>
      </c>
      <c r="K36" s="42">
        <v>12.3</v>
      </c>
      <c r="L36" s="42">
        <v>88.4</v>
      </c>
      <c r="M36" s="42">
        <v>0</v>
      </c>
      <c r="N36" s="42">
        <v>1222.8</v>
      </c>
      <c r="O36" s="33">
        <v>128</v>
      </c>
      <c r="R36" s="40">
        <f t="shared" si="0"/>
        <v>1261.1520408163267</v>
      </c>
    </row>
    <row r="37" spans="1:18" ht="11.25" customHeight="1">
      <c r="A37" s="33">
        <v>2535</v>
      </c>
      <c r="B37" s="42">
        <v>23.1</v>
      </c>
      <c r="C37" s="42">
        <v>40</v>
      </c>
      <c r="D37" s="42">
        <v>115.8</v>
      </c>
      <c r="E37" s="42">
        <v>284</v>
      </c>
      <c r="F37" s="42">
        <v>178.7</v>
      </c>
      <c r="G37" s="42">
        <v>142.6</v>
      </c>
      <c r="H37" s="42">
        <v>158.8</v>
      </c>
      <c r="I37" s="42">
        <v>0</v>
      </c>
      <c r="J37" s="42">
        <v>114.4</v>
      </c>
      <c r="K37" s="42">
        <v>0</v>
      </c>
      <c r="L37" s="42">
        <v>0</v>
      </c>
      <c r="M37" s="42">
        <v>77.2</v>
      </c>
      <c r="N37" s="42">
        <v>1134.6</v>
      </c>
      <c r="O37" s="33">
        <v>99</v>
      </c>
      <c r="R37" s="40">
        <f t="shared" si="0"/>
        <v>1261.1520408163267</v>
      </c>
    </row>
    <row r="38" spans="1:18" ht="11.25" customHeight="1">
      <c r="A38" s="33">
        <v>2536</v>
      </c>
      <c r="B38" s="42">
        <v>85.6</v>
      </c>
      <c r="C38" s="42">
        <v>131.5</v>
      </c>
      <c r="D38" s="42">
        <v>149.5</v>
      </c>
      <c r="E38" s="42">
        <v>92.4</v>
      </c>
      <c r="F38" s="42">
        <v>168.6</v>
      </c>
      <c r="G38" s="42">
        <v>254.5</v>
      </c>
      <c r="H38" s="42">
        <v>96.2</v>
      </c>
      <c r="I38" s="42">
        <v>0</v>
      </c>
      <c r="J38" s="42">
        <v>0.5</v>
      </c>
      <c r="K38" s="42">
        <v>0</v>
      </c>
      <c r="L38" s="42">
        <v>0</v>
      </c>
      <c r="M38" s="42">
        <v>100.3</v>
      </c>
      <c r="N38" s="42">
        <v>1079.1</v>
      </c>
      <c r="O38" s="33">
        <v>103</v>
      </c>
      <c r="R38" s="40">
        <f t="shared" si="0"/>
        <v>1261.1520408163267</v>
      </c>
    </row>
    <row r="39" spans="1:18" ht="11.25" customHeight="1">
      <c r="A39" s="33">
        <v>2537</v>
      </c>
      <c r="B39" s="42">
        <v>78.3</v>
      </c>
      <c r="C39" s="42">
        <v>419.8</v>
      </c>
      <c r="D39" s="42">
        <v>68.1</v>
      </c>
      <c r="E39" s="42">
        <v>335.6</v>
      </c>
      <c r="F39" s="42">
        <v>426.8</v>
      </c>
      <c r="G39" s="42">
        <v>132</v>
      </c>
      <c r="H39" s="42">
        <v>51.1</v>
      </c>
      <c r="I39" s="42">
        <v>1.5</v>
      </c>
      <c r="J39" s="42">
        <v>5.7</v>
      </c>
      <c r="K39" s="42">
        <v>0.5</v>
      </c>
      <c r="L39" s="42">
        <v>0</v>
      </c>
      <c r="M39" s="42">
        <v>41.8</v>
      </c>
      <c r="N39" s="42">
        <v>1561.2</v>
      </c>
      <c r="O39" s="33">
        <v>126</v>
      </c>
      <c r="R39" s="40">
        <f t="shared" si="0"/>
        <v>1261.1520408163267</v>
      </c>
    </row>
    <row r="40" spans="1:18" ht="11.25" customHeight="1">
      <c r="A40" s="33">
        <v>2538</v>
      </c>
      <c r="B40" s="42">
        <v>55.5</v>
      </c>
      <c r="C40" s="42">
        <v>173.9</v>
      </c>
      <c r="D40" s="42">
        <v>44.5</v>
      </c>
      <c r="E40" s="42">
        <v>316.3</v>
      </c>
      <c r="F40" s="42">
        <v>405</v>
      </c>
      <c r="G40" s="42">
        <v>264.3</v>
      </c>
      <c r="H40" s="42">
        <v>66.7</v>
      </c>
      <c r="I40" s="42">
        <v>150.8</v>
      </c>
      <c r="J40" s="42">
        <v>0</v>
      </c>
      <c r="K40" s="42">
        <v>0</v>
      </c>
      <c r="L40" s="42">
        <v>22.3</v>
      </c>
      <c r="M40" s="42">
        <v>29.6</v>
      </c>
      <c r="N40" s="42">
        <v>1528.9</v>
      </c>
      <c r="O40" s="33">
        <v>157</v>
      </c>
      <c r="R40" s="40">
        <f t="shared" si="0"/>
        <v>1261.1520408163267</v>
      </c>
    </row>
    <row r="41" spans="1:18" ht="11.25" customHeight="1">
      <c r="A41" s="33">
        <v>2539</v>
      </c>
      <c r="B41" s="42">
        <v>181.5</v>
      </c>
      <c r="C41" s="42">
        <v>124.6</v>
      </c>
      <c r="D41" s="42">
        <v>113.3</v>
      </c>
      <c r="E41" s="42">
        <v>122.7</v>
      </c>
      <c r="F41" s="42">
        <v>183.6</v>
      </c>
      <c r="G41" s="42">
        <v>204.6</v>
      </c>
      <c r="H41" s="42">
        <v>70</v>
      </c>
      <c r="I41" s="42">
        <v>15.3</v>
      </c>
      <c r="J41" s="42">
        <v>0</v>
      </c>
      <c r="K41" s="42">
        <v>0</v>
      </c>
      <c r="L41" s="42">
        <v>0</v>
      </c>
      <c r="M41" s="42">
        <v>54</v>
      </c>
      <c r="N41" s="42">
        <v>1069.6</v>
      </c>
      <c r="O41" s="33">
        <v>120</v>
      </c>
      <c r="R41" s="40">
        <f t="shared" si="0"/>
        <v>1261.1520408163267</v>
      </c>
    </row>
    <row r="42" spans="1:18" ht="11.25" customHeight="1">
      <c r="A42" s="33">
        <v>2540</v>
      </c>
      <c r="B42" s="42">
        <v>41.3</v>
      </c>
      <c r="C42" s="42">
        <v>95.7</v>
      </c>
      <c r="D42" s="42">
        <v>123.5</v>
      </c>
      <c r="E42" s="42">
        <v>330.3</v>
      </c>
      <c r="F42" s="42">
        <v>376.8</v>
      </c>
      <c r="G42" s="42">
        <v>156.3</v>
      </c>
      <c r="H42" s="42">
        <v>54.6</v>
      </c>
      <c r="I42" s="42">
        <v>0</v>
      </c>
      <c r="J42" s="42">
        <v>0</v>
      </c>
      <c r="K42" s="42">
        <v>3.6</v>
      </c>
      <c r="L42" s="42">
        <v>0</v>
      </c>
      <c r="M42" s="42">
        <v>7.9</v>
      </c>
      <c r="N42" s="42">
        <v>1190</v>
      </c>
      <c r="O42" s="33">
        <v>106</v>
      </c>
      <c r="R42" s="40">
        <f t="shared" si="0"/>
        <v>1261.1520408163267</v>
      </c>
    </row>
    <row r="43" spans="1:18" ht="11.25" customHeight="1">
      <c r="A43" s="33">
        <v>2541</v>
      </c>
      <c r="B43" s="42">
        <v>76.7</v>
      </c>
      <c r="C43" s="42">
        <v>170.1</v>
      </c>
      <c r="D43" s="42">
        <v>138.4</v>
      </c>
      <c r="E43" s="42">
        <v>160.9</v>
      </c>
      <c r="F43" s="42">
        <v>67.9</v>
      </c>
      <c r="G43" s="42">
        <v>303.4</v>
      </c>
      <c r="H43" s="42">
        <v>43.4</v>
      </c>
      <c r="I43" s="42">
        <v>21.5</v>
      </c>
      <c r="J43" s="42">
        <v>0</v>
      </c>
      <c r="K43" s="42">
        <v>17.2</v>
      </c>
      <c r="L43" s="42">
        <v>2.5</v>
      </c>
      <c r="M43" s="42">
        <v>52.1</v>
      </c>
      <c r="N43" s="42">
        <v>1054.1</v>
      </c>
      <c r="O43" s="33">
        <v>102</v>
      </c>
      <c r="R43" s="40">
        <f t="shared" si="0"/>
        <v>1261.1520408163267</v>
      </c>
    </row>
    <row r="44" spans="1:18" ht="11.25" customHeight="1">
      <c r="A44" s="33">
        <v>2542</v>
      </c>
      <c r="B44" s="42">
        <v>102.2</v>
      </c>
      <c r="C44" s="42">
        <v>180.4</v>
      </c>
      <c r="D44" s="42">
        <v>132.2</v>
      </c>
      <c r="E44" s="42">
        <v>131.3</v>
      </c>
      <c r="F44" s="42">
        <v>278.8</v>
      </c>
      <c r="G44" s="42">
        <v>215.3</v>
      </c>
      <c r="H44" s="42">
        <v>104</v>
      </c>
      <c r="I44" s="42">
        <v>69.5</v>
      </c>
      <c r="J44" s="42">
        <v>9.7</v>
      </c>
      <c r="K44" s="42">
        <v>0</v>
      </c>
      <c r="L44" s="42">
        <v>22</v>
      </c>
      <c r="M44" s="42">
        <v>0</v>
      </c>
      <c r="N44" s="42">
        <v>1245.4</v>
      </c>
      <c r="O44" s="33">
        <v>149</v>
      </c>
      <c r="R44" s="40">
        <f t="shared" si="0"/>
        <v>1261.1520408163267</v>
      </c>
    </row>
    <row r="45" spans="1:18" ht="11.25" customHeight="1">
      <c r="A45" s="48">
        <v>2543</v>
      </c>
      <c r="B45" s="43">
        <v>181.6</v>
      </c>
      <c r="C45" s="43">
        <v>217.5</v>
      </c>
      <c r="D45" s="43">
        <v>194.2</v>
      </c>
      <c r="E45" s="43">
        <v>209.3</v>
      </c>
      <c r="F45" s="43">
        <v>255.9</v>
      </c>
      <c r="G45" s="43">
        <v>225.2</v>
      </c>
      <c r="H45" s="43">
        <v>150.1</v>
      </c>
      <c r="I45" s="43">
        <v>0</v>
      </c>
      <c r="J45" s="43">
        <v>0</v>
      </c>
      <c r="K45" s="43">
        <v>9.4</v>
      </c>
      <c r="L45" s="43">
        <v>0</v>
      </c>
      <c r="M45" s="43">
        <v>145.1</v>
      </c>
      <c r="N45" s="43">
        <v>1588.3</v>
      </c>
      <c r="O45" s="34">
        <v>126</v>
      </c>
      <c r="R45" s="40">
        <f t="shared" si="0"/>
        <v>1261.1520408163267</v>
      </c>
    </row>
    <row r="46" spans="1:18" ht="11.25" customHeight="1">
      <c r="A46" s="48">
        <v>2544</v>
      </c>
      <c r="B46" s="43">
        <v>54.4</v>
      </c>
      <c r="C46" s="43">
        <v>203.4</v>
      </c>
      <c r="D46" s="43">
        <v>83.4</v>
      </c>
      <c r="E46" s="43">
        <v>251.4</v>
      </c>
      <c r="F46" s="43">
        <v>351</v>
      </c>
      <c r="G46" s="43">
        <v>166.4</v>
      </c>
      <c r="H46" s="43">
        <v>106.7</v>
      </c>
      <c r="I46" s="43">
        <v>0</v>
      </c>
      <c r="J46" s="43">
        <v>0</v>
      </c>
      <c r="K46" s="43">
        <v>33.4</v>
      </c>
      <c r="L46" s="43">
        <v>0</v>
      </c>
      <c r="M46" s="43">
        <v>51.1</v>
      </c>
      <c r="N46" s="43">
        <v>1301.2</v>
      </c>
      <c r="O46" s="34">
        <v>107</v>
      </c>
      <c r="R46" s="40">
        <f t="shared" si="0"/>
        <v>1261.1520408163267</v>
      </c>
    </row>
    <row r="47" spans="1:18" ht="11.25" customHeight="1">
      <c r="A47" s="48">
        <v>2545</v>
      </c>
      <c r="B47" s="43">
        <v>44.2</v>
      </c>
      <c r="C47" s="43">
        <v>378</v>
      </c>
      <c r="D47" s="43">
        <v>104.4</v>
      </c>
      <c r="E47" s="43">
        <v>119.1</v>
      </c>
      <c r="F47" s="43">
        <v>307.6</v>
      </c>
      <c r="G47" s="43">
        <v>330.8</v>
      </c>
      <c r="H47" s="43">
        <v>138.2</v>
      </c>
      <c r="I47" s="43">
        <v>88.7</v>
      </c>
      <c r="J47" s="43">
        <v>52.5</v>
      </c>
      <c r="K47" s="43">
        <v>1.7</v>
      </c>
      <c r="L47" s="43">
        <v>0</v>
      </c>
      <c r="M47" s="43">
        <v>68.2</v>
      </c>
      <c r="N47" s="43">
        <v>1633.4</v>
      </c>
      <c r="O47" s="34">
        <v>101</v>
      </c>
      <c r="R47" s="40">
        <f t="shared" si="0"/>
        <v>1261.1520408163267</v>
      </c>
    </row>
    <row r="48" spans="1:18" ht="11.25" customHeight="1">
      <c r="A48" s="48">
        <v>2546</v>
      </c>
      <c r="B48" s="43">
        <v>37.2</v>
      </c>
      <c r="C48" s="43">
        <v>130.8</v>
      </c>
      <c r="D48" s="43">
        <v>252.5</v>
      </c>
      <c r="E48" s="43">
        <v>145.6</v>
      </c>
      <c r="F48" s="43">
        <v>229.3</v>
      </c>
      <c r="G48" s="43">
        <v>329.2</v>
      </c>
      <c r="H48" s="43">
        <v>40.9</v>
      </c>
      <c r="I48" s="43">
        <v>0</v>
      </c>
      <c r="J48" s="43">
        <v>0</v>
      </c>
      <c r="K48" s="43">
        <v>0</v>
      </c>
      <c r="L48" s="43">
        <v>0.2</v>
      </c>
      <c r="M48" s="43">
        <v>0.3</v>
      </c>
      <c r="N48" s="43">
        <v>1166</v>
      </c>
      <c r="O48" s="34">
        <v>96</v>
      </c>
      <c r="R48" s="40">
        <f t="shared" si="0"/>
        <v>1261.1520408163267</v>
      </c>
    </row>
    <row r="49" spans="1:18" ht="11.25" customHeight="1">
      <c r="A49" s="48">
        <v>2547</v>
      </c>
      <c r="B49" s="43">
        <v>70.6</v>
      </c>
      <c r="C49" s="43">
        <v>161.2</v>
      </c>
      <c r="D49" s="43">
        <v>155</v>
      </c>
      <c r="E49" s="43">
        <v>154.4</v>
      </c>
      <c r="F49" s="43">
        <v>158.9</v>
      </c>
      <c r="G49" s="43">
        <v>301.4</v>
      </c>
      <c r="H49" s="43">
        <v>11.8</v>
      </c>
      <c r="I49" s="43">
        <v>41.5</v>
      </c>
      <c r="J49" s="43">
        <v>0</v>
      </c>
      <c r="K49" s="43">
        <v>1.6</v>
      </c>
      <c r="L49" s="43">
        <v>4.4</v>
      </c>
      <c r="M49" s="43">
        <v>2.9</v>
      </c>
      <c r="N49" s="43">
        <v>1063.7</v>
      </c>
      <c r="O49" s="34">
        <v>109</v>
      </c>
      <c r="R49" s="40">
        <f t="shared" si="0"/>
        <v>1261.1520408163267</v>
      </c>
    </row>
    <row r="50" spans="1:18" ht="11.25" customHeight="1">
      <c r="A50" s="48">
        <v>2548</v>
      </c>
      <c r="B50" s="43">
        <v>87.5</v>
      </c>
      <c r="C50" s="43">
        <v>84.1</v>
      </c>
      <c r="D50" s="43">
        <v>58.7</v>
      </c>
      <c r="E50" s="43">
        <v>175.4</v>
      </c>
      <c r="F50" s="43">
        <v>252.5</v>
      </c>
      <c r="G50" s="43">
        <v>383.2</v>
      </c>
      <c r="H50" s="43">
        <v>101.7</v>
      </c>
      <c r="I50" s="43">
        <v>14.5</v>
      </c>
      <c r="J50" s="43">
        <v>32</v>
      </c>
      <c r="K50" s="43">
        <v>0</v>
      </c>
      <c r="L50" s="43">
        <v>17.4</v>
      </c>
      <c r="M50" s="43">
        <v>2.5</v>
      </c>
      <c r="N50" s="43">
        <v>1209.5</v>
      </c>
      <c r="O50" s="34">
        <v>123</v>
      </c>
      <c r="R50" s="40">
        <f t="shared" si="0"/>
        <v>1261.1520408163267</v>
      </c>
    </row>
    <row r="51" spans="1:18" ht="11.25" customHeight="1">
      <c r="A51" s="48">
        <v>2549</v>
      </c>
      <c r="B51" s="43">
        <v>159.7</v>
      </c>
      <c r="C51" s="43">
        <v>261.2</v>
      </c>
      <c r="D51" s="43">
        <v>100.3</v>
      </c>
      <c r="E51" s="43">
        <v>263.4</v>
      </c>
      <c r="F51" s="43">
        <v>322.3</v>
      </c>
      <c r="G51" s="43">
        <v>177.8</v>
      </c>
      <c r="H51" s="43">
        <v>52.8</v>
      </c>
      <c r="I51" s="43">
        <v>0</v>
      </c>
      <c r="J51" s="43">
        <v>0</v>
      </c>
      <c r="K51" s="43">
        <v>0</v>
      </c>
      <c r="L51" s="43">
        <v>0.5</v>
      </c>
      <c r="M51" s="43">
        <v>11.2</v>
      </c>
      <c r="N51" s="43">
        <v>1349.2</v>
      </c>
      <c r="O51" s="34">
        <v>100</v>
      </c>
      <c r="R51" s="40">
        <f t="shared" si="0"/>
        <v>1261.1520408163267</v>
      </c>
    </row>
    <row r="52" spans="1:18" ht="11.25" customHeight="1">
      <c r="A52" s="48">
        <v>2550</v>
      </c>
      <c r="B52" s="43">
        <v>44.9</v>
      </c>
      <c r="C52" s="43">
        <v>230</v>
      </c>
      <c r="D52" s="43">
        <v>143.2</v>
      </c>
      <c r="E52" s="43">
        <v>81</v>
      </c>
      <c r="F52" s="43">
        <v>343.5</v>
      </c>
      <c r="G52" s="43">
        <v>189.4</v>
      </c>
      <c r="H52" s="43">
        <v>44.4</v>
      </c>
      <c r="I52" s="43">
        <v>0.7</v>
      </c>
      <c r="J52" s="43">
        <v>0</v>
      </c>
      <c r="K52" s="43">
        <v>26.8</v>
      </c>
      <c r="L52" s="43">
        <v>49.1</v>
      </c>
      <c r="M52" s="43">
        <v>26.2</v>
      </c>
      <c r="N52" s="43">
        <v>1179.2</v>
      </c>
      <c r="O52" s="34">
        <v>103</v>
      </c>
      <c r="R52" s="40">
        <f t="shared" si="0"/>
        <v>1261.1520408163267</v>
      </c>
    </row>
    <row r="53" spans="1:18" ht="11.25" customHeight="1">
      <c r="A53" s="48">
        <v>2551</v>
      </c>
      <c r="B53" s="43">
        <v>119.3</v>
      </c>
      <c r="C53" s="43">
        <v>190</v>
      </c>
      <c r="D53" s="43">
        <v>131.1</v>
      </c>
      <c r="E53" s="43">
        <v>140</v>
      </c>
      <c r="F53" s="43">
        <v>128.9</v>
      </c>
      <c r="G53" s="43">
        <v>293.7</v>
      </c>
      <c r="H53" s="43">
        <v>72.2</v>
      </c>
      <c r="I53" s="43">
        <v>25.6</v>
      </c>
      <c r="J53" s="43">
        <v>22.6</v>
      </c>
      <c r="K53" s="43">
        <v>0</v>
      </c>
      <c r="L53" s="43">
        <v>0</v>
      </c>
      <c r="M53" s="43">
        <v>97.3</v>
      </c>
      <c r="N53" s="43">
        <v>1220.7</v>
      </c>
      <c r="O53" s="34">
        <v>128</v>
      </c>
      <c r="R53" s="40">
        <f t="shared" si="0"/>
        <v>1261.1520408163267</v>
      </c>
    </row>
    <row r="54" spans="1:18" ht="11.25" customHeight="1">
      <c r="A54" s="48">
        <v>2552</v>
      </c>
      <c r="B54" s="43">
        <v>70.3</v>
      </c>
      <c r="C54" s="43">
        <v>236.6</v>
      </c>
      <c r="D54" s="43">
        <v>141.7</v>
      </c>
      <c r="E54" s="43">
        <v>156.1</v>
      </c>
      <c r="F54" s="43">
        <v>162.2</v>
      </c>
      <c r="G54" s="43">
        <v>170.2</v>
      </c>
      <c r="H54" s="43">
        <v>41.7</v>
      </c>
      <c r="I54" s="43">
        <v>0</v>
      </c>
      <c r="J54" s="43">
        <v>0</v>
      </c>
      <c r="K54" s="43">
        <v>52.9</v>
      </c>
      <c r="L54" s="43">
        <v>0</v>
      </c>
      <c r="M54" s="43">
        <v>29.8</v>
      </c>
      <c r="N54" s="43">
        <v>1061.5</v>
      </c>
      <c r="O54" s="34">
        <v>106</v>
      </c>
      <c r="R54" s="40">
        <f t="shared" si="0"/>
        <v>1261.1520408163267</v>
      </c>
    </row>
    <row r="55" spans="1:18" ht="11.25" customHeight="1">
      <c r="A55" s="48">
        <v>2553</v>
      </c>
      <c r="B55" s="43">
        <v>52.8</v>
      </c>
      <c r="C55" s="43">
        <v>74.3</v>
      </c>
      <c r="D55" s="43">
        <v>110</v>
      </c>
      <c r="E55" s="43">
        <v>264.2</v>
      </c>
      <c r="F55" s="43">
        <v>443.6</v>
      </c>
      <c r="G55" s="43">
        <v>185.7</v>
      </c>
      <c r="H55" s="43">
        <v>76.7</v>
      </c>
      <c r="I55" s="43">
        <v>0</v>
      </c>
      <c r="J55" s="43">
        <v>12.3</v>
      </c>
      <c r="K55" s="43">
        <v>5.5</v>
      </c>
      <c r="L55" s="43">
        <v>31</v>
      </c>
      <c r="M55" s="43">
        <v>101.6</v>
      </c>
      <c r="N55" s="43">
        <v>1357.7</v>
      </c>
      <c r="O55" s="34">
        <v>112</v>
      </c>
      <c r="R55" s="40">
        <f t="shared" si="0"/>
        <v>1261.1520408163267</v>
      </c>
    </row>
    <row r="56" spans="1:18" ht="11.25" customHeight="1">
      <c r="A56" s="49">
        <v>2554</v>
      </c>
      <c r="B56" s="50">
        <v>121.1</v>
      </c>
      <c r="C56" s="50">
        <v>361.20000000000005</v>
      </c>
      <c r="D56" s="50">
        <v>261.7</v>
      </c>
      <c r="E56" s="50">
        <v>298</v>
      </c>
      <c r="F56" s="50">
        <v>355.4</v>
      </c>
      <c r="G56" s="50">
        <v>240.5</v>
      </c>
      <c r="H56" s="50">
        <v>125.9</v>
      </c>
      <c r="I56" s="50">
        <v>1.6</v>
      </c>
      <c r="J56" s="50">
        <v>0</v>
      </c>
      <c r="K56" s="50">
        <v>10.7</v>
      </c>
      <c r="L56" s="50">
        <v>1.7999999999999998</v>
      </c>
      <c r="M56" s="50">
        <v>55.4</v>
      </c>
      <c r="N56" s="50">
        <v>1833.3000000000002</v>
      </c>
      <c r="O56" s="51">
        <v>129</v>
      </c>
      <c r="R56" s="40">
        <f t="shared" si="0"/>
        <v>1261.1520408163267</v>
      </c>
    </row>
    <row r="57" spans="1:18" ht="11.25" customHeight="1">
      <c r="A57" s="49">
        <v>2555</v>
      </c>
      <c r="B57" s="50">
        <v>110.3</v>
      </c>
      <c r="C57" s="50">
        <v>384.20000000000005</v>
      </c>
      <c r="D57" s="50">
        <v>87.69999999999999</v>
      </c>
      <c r="E57" s="50">
        <v>177.6</v>
      </c>
      <c r="F57" s="50">
        <v>160.39999999999995</v>
      </c>
      <c r="G57" s="50">
        <v>447.9999999999999</v>
      </c>
      <c r="H57" s="50">
        <v>88.3</v>
      </c>
      <c r="I57" s="50">
        <v>53.5</v>
      </c>
      <c r="J57" s="50">
        <v>0</v>
      </c>
      <c r="K57" s="50">
        <v>57.6</v>
      </c>
      <c r="L57" s="50">
        <v>14</v>
      </c>
      <c r="M57" s="50">
        <v>29.9</v>
      </c>
      <c r="N57" s="50">
        <v>1611.4999999999998</v>
      </c>
      <c r="O57" s="51">
        <v>128</v>
      </c>
      <c r="R57" s="40">
        <f t="shared" si="0"/>
        <v>1261.1520408163267</v>
      </c>
    </row>
    <row r="58" spans="1:18" ht="11.25" customHeight="1">
      <c r="A58" s="49">
        <v>2556</v>
      </c>
      <c r="B58" s="50">
        <v>22.7</v>
      </c>
      <c r="C58" s="50">
        <v>80.9</v>
      </c>
      <c r="D58" s="50">
        <v>88.5</v>
      </c>
      <c r="E58" s="50">
        <v>197.8</v>
      </c>
      <c r="F58" s="50">
        <v>468</v>
      </c>
      <c r="G58" s="50">
        <v>156.09999999999997</v>
      </c>
      <c r="H58" s="50">
        <v>104.8</v>
      </c>
      <c r="I58" s="50">
        <v>5.4</v>
      </c>
      <c r="J58" s="50">
        <v>34.3</v>
      </c>
      <c r="K58" s="50">
        <v>0</v>
      </c>
      <c r="L58" s="50">
        <v>1.5</v>
      </c>
      <c r="M58" s="50">
        <v>28.3</v>
      </c>
      <c r="N58" s="50">
        <v>1188.3</v>
      </c>
      <c r="O58" s="51">
        <v>110</v>
      </c>
      <c r="R58" s="40">
        <f t="shared" si="0"/>
        <v>1261.1520408163267</v>
      </c>
    </row>
    <row r="59" spans="1:18" ht="11.25" customHeight="1">
      <c r="A59" s="49">
        <v>2557</v>
      </c>
      <c r="B59" s="50">
        <v>67.8</v>
      </c>
      <c r="C59" s="50">
        <v>169.79999999999998</v>
      </c>
      <c r="D59" s="50">
        <v>244.49999999999997</v>
      </c>
      <c r="E59" s="50">
        <v>247.1</v>
      </c>
      <c r="F59" s="50">
        <v>282.20000000000005</v>
      </c>
      <c r="G59" s="50">
        <v>202.4</v>
      </c>
      <c r="H59" s="50">
        <v>48.8</v>
      </c>
      <c r="I59" s="50">
        <v>84.60000000000001</v>
      </c>
      <c r="J59" s="50">
        <v>0</v>
      </c>
      <c r="K59" s="50">
        <v>54.5</v>
      </c>
      <c r="L59" s="50">
        <v>0</v>
      </c>
      <c r="M59" s="50">
        <v>17.3</v>
      </c>
      <c r="N59" s="50">
        <v>1418.9999999999998</v>
      </c>
      <c r="O59" s="51">
        <v>116</v>
      </c>
      <c r="R59" s="40">
        <f t="shared" si="0"/>
        <v>1261.1520408163267</v>
      </c>
    </row>
    <row r="60" spans="1:18" ht="11.25" customHeight="1">
      <c r="A60" s="49">
        <v>2558</v>
      </c>
      <c r="B60" s="50">
        <v>142.6</v>
      </c>
      <c r="C60" s="50">
        <v>110.2</v>
      </c>
      <c r="D60" s="50">
        <v>101.7</v>
      </c>
      <c r="E60" s="50">
        <v>276.6</v>
      </c>
      <c r="F60" s="50">
        <v>168.6</v>
      </c>
      <c r="G60" s="50">
        <v>234.1</v>
      </c>
      <c r="H60" s="50">
        <v>139.2</v>
      </c>
      <c r="I60" s="50">
        <v>32.2</v>
      </c>
      <c r="J60" s="50">
        <v>61.7</v>
      </c>
      <c r="K60" s="50">
        <v>79.8</v>
      </c>
      <c r="L60" s="50">
        <v>0</v>
      </c>
      <c r="M60" s="50">
        <v>0</v>
      </c>
      <c r="N60" s="50">
        <f aca="true" t="shared" si="1" ref="N60:N65">SUM(B60:M60)</f>
        <v>1346.7</v>
      </c>
      <c r="O60" s="51">
        <f>'Y.20'!O46</f>
        <v>96</v>
      </c>
      <c r="R60" s="40">
        <f t="shared" si="0"/>
        <v>1261.1520408163267</v>
      </c>
    </row>
    <row r="61" spans="1:18" ht="11.25" customHeight="1">
      <c r="A61" s="49">
        <v>2559</v>
      </c>
      <c r="B61" s="50">
        <v>4.2</v>
      </c>
      <c r="C61" s="50">
        <v>134.2</v>
      </c>
      <c r="D61" s="50">
        <v>139.7</v>
      </c>
      <c r="E61" s="50">
        <v>183.7</v>
      </c>
      <c r="F61" s="50">
        <v>301.1</v>
      </c>
      <c r="G61" s="50">
        <v>242</v>
      </c>
      <c r="H61" s="50">
        <v>87.6</v>
      </c>
      <c r="I61" s="50">
        <v>54.6</v>
      </c>
      <c r="J61" s="50">
        <v>8</v>
      </c>
      <c r="K61" s="50">
        <v>73.2</v>
      </c>
      <c r="L61" s="50">
        <v>0</v>
      </c>
      <c r="M61" s="50">
        <v>11.9</v>
      </c>
      <c r="N61" s="50">
        <f t="shared" si="1"/>
        <v>1240.2</v>
      </c>
      <c r="O61" s="51">
        <f>'Y.20'!O47</f>
        <v>110</v>
      </c>
      <c r="R61" s="40">
        <f t="shared" si="0"/>
        <v>1261.1520408163267</v>
      </c>
    </row>
    <row r="62" spans="1:18" ht="11.25" customHeight="1">
      <c r="A62" s="49">
        <v>2560</v>
      </c>
      <c r="B62" s="50">
        <v>82.5</v>
      </c>
      <c r="C62" s="50">
        <v>201</v>
      </c>
      <c r="D62" s="50">
        <v>158.1</v>
      </c>
      <c r="E62" s="50">
        <v>434.2</v>
      </c>
      <c r="F62" s="50">
        <v>196</v>
      </c>
      <c r="G62" s="50">
        <v>292.4</v>
      </c>
      <c r="H62" s="50">
        <v>188.6</v>
      </c>
      <c r="I62" s="50">
        <v>1.9</v>
      </c>
      <c r="J62" s="50">
        <v>20.6</v>
      </c>
      <c r="K62" s="50">
        <v>10.8</v>
      </c>
      <c r="L62" s="50">
        <v>27.1</v>
      </c>
      <c r="M62" s="50">
        <v>29.9</v>
      </c>
      <c r="N62" s="50">
        <f t="shared" si="1"/>
        <v>1643.0999999999997</v>
      </c>
      <c r="O62" s="51">
        <f>'Y.20'!O48</f>
        <v>123</v>
      </c>
      <c r="R62" s="40">
        <f t="shared" si="0"/>
        <v>1261.1520408163267</v>
      </c>
    </row>
    <row r="63" spans="1:18" ht="11.25" customHeight="1">
      <c r="A63" s="49">
        <v>2561</v>
      </c>
      <c r="B63" s="50">
        <v>154.2</v>
      </c>
      <c r="C63" s="50">
        <v>72.9</v>
      </c>
      <c r="D63" s="50">
        <v>123.9</v>
      </c>
      <c r="E63" s="50">
        <v>285.9</v>
      </c>
      <c r="F63" s="50">
        <v>222.7</v>
      </c>
      <c r="G63" s="50">
        <v>146.7</v>
      </c>
      <c r="H63" s="50">
        <v>73.7</v>
      </c>
      <c r="I63" s="50">
        <v>24.7</v>
      </c>
      <c r="J63" s="50">
        <v>3.1</v>
      </c>
      <c r="K63" s="50">
        <v>22.8</v>
      </c>
      <c r="L63" s="50">
        <v>8.7</v>
      </c>
      <c r="M63" s="50">
        <v>6.8</v>
      </c>
      <c r="N63" s="50">
        <f t="shared" si="1"/>
        <v>1146.1</v>
      </c>
      <c r="O63" s="51">
        <f>'Y.20'!O49</f>
        <v>123</v>
      </c>
      <c r="R63" s="40">
        <f t="shared" si="0"/>
        <v>1261.1520408163267</v>
      </c>
    </row>
    <row r="64" spans="1:18" ht="11.25" customHeight="1">
      <c r="A64" s="49">
        <v>2562</v>
      </c>
      <c r="B64" s="50">
        <v>5.1</v>
      </c>
      <c r="C64" s="50">
        <v>24.8</v>
      </c>
      <c r="D64" s="50">
        <v>20</v>
      </c>
      <c r="E64" s="50">
        <v>121.7</v>
      </c>
      <c r="F64" s="50">
        <v>487.3</v>
      </c>
      <c r="G64" s="50">
        <v>120.9</v>
      </c>
      <c r="H64" s="50">
        <v>24.5</v>
      </c>
      <c r="I64" s="50">
        <v>0.5</v>
      </c>
      <c r="J64" s="50">
        <v>4.4</v>
      </c>
      <c r="K64" s="50">
        <v>0</v>
      </c>
      <c r="L64" s="50">
        <v>0</v>
      </c>
      <c r="M64" s="50">
        <v>1.5</v>
      </c>
      <c r="N64" s="50">
        <f t="shared" si="1"/>
        <v>810.6999999999999</v>
      </c>
      <c r="O64" s="51">
        <f>'Y.20'!O50</f>
        <v>76</v>
      </c>
      <c r="R64" s="40">
        <f t="shared" si="0"/>
        <v>1261.1520408163267</v>
      </c>
    </row>
    <row r="65" spans="1:18" ht="11.25" customHeight="1">
      <c r="A65" s="49">
        <v>2563</v>
      </c>
      <c r="B65" s="50">
        <v>81.5</v>
      </c>
      <c r="C65" s="50">
        <v>24.8</v>
      </c>
      <c r="D65" s="50">
        <v>205.4</v>
      </c>
      <c r="E65" s="50">
        <v>98.2</v>
      </c>
      <c r="F65" s="50">
        <v>355.8</v>
      </c>
      <c r="G65" s="50">
        <v>126.8</v>
      </c>
      <c r="H65" s="50">
        <v>55.4</v>
      </c>
      <c r="I65" s="50">
        <v>0.8</v>
      </c>
      <c r="J65" s="50">
        <v>0</v>
      </c>
      <c r="K65" s="50">
        <v>0</v>
      </c>
      <c r="L65" s="50">
        <v>18.6</v>
      </c>
      <c r="M65" s="50">
        <v>0</v>
      </c>
      <c r="N65" s="50">
        <f t="shared" si="1"/>
        <v>967.3</v>
      </c>
      <c r="O65" s="51">
        <f>'Y.20'!O51</f>
        <v>89</v>
      </c>
      <c r="R65" s="40">
        <f t="shared" si="0"/>
        <v>1261.1520408163267</v>
      </c>
    </row>
    <row r="66" spans="1:18" ht="11.25" customHeight="1">
      <c r="A66" s="49">
        <v>2564</v>
      </c>
      <c r="B66" s="50">
        <v>152.40000000000003</v>
      </c>
      <c r="C66" s="50">
        <v>99.1</v>
      </c>
      <c r="D66" s="50">
        <v>149.20000000000002</v>
      </c>
      <c r="E66" s="50">
        <v>157.1</v>
      </c>
      <c r="F66" s="50">
        <v>181.10000000000005</v>
      </c>
      <c r="G66" s="50">
        <v>157.69999999999996</v>
      </c>
      <c r="H66" s="50">
        <v>93.2</v>
      </c>
      <c r="I66" s="50">
        <v>2.6</v>
      </c>
      <c r="J66" s="50">
        <v>0</v>
      </c>
      <c r="K66" s="50">
        <v>24.5</v>
      </c>
      <c r="L66" s="50">
        <v>24.5</v>
      </c>
      <c r="M66" s="50">
        <v>91</v>
      </c>
      <c r="N66" s="50">
        <v>1132.4</v>
      </c>
      <c r="O66" s="51">
        <v>120</v>
      </c>
      <c r="R66" s="40">
        <f t="shared" si="0"/>
        <v>1261.1520408163267</v>
      </c>
    </row>
    <row r="67" spans="1:18" ht="11.25" customHeight="1">
      <c r="A67" s="73">
        <v>2565</v>
      </c>
      <c r="B67" s="74">
        <v>44.2</v>
      </c>
      <c r="C67" s="74">
        <v>170.69999999999996</v>
      </c>
      <c r="D67" s="74">
        <v>63.6</v>
      </c>
      <c r="E67" s="74">
        <v>191.9</v>
      </c>
      <c r="F67" s="74">
        <v>337.59999999999997</v>
      </c>
      <c r="G67" s="74">
        <v>161.9</v>
      </c>
      <c r="H67" s="74">
        <v>87.20000000000002</v>
      </c>
      <c r="I67" s="74">
        <v>22.1</v>
      </c>
      <c r="J67" s="74">
        <v>0.7</v>
      </c>
      <c r="K67" s="74">
        <v>0</v>
      </c>
      <c r="L67" s="74">
        <v>0</v>
      </c>
      <c r="M67" s="74">
        <v>11.9</v>
      </c>
      <c r="N67" s="74">
        <v>1091.8</v>
      </c>
      <c r="O67" s="75">
        <v>118</v>
      </c>
      <c r="R67" s="40">
        <f t="shared" si="0"/>
        <v>1261.1520408163267</v>
      </c>
    </row>
    <row r="68" spans="1:18" ht="11.25" customHeight="1">
      <c r="A68" s="49">
        <v>2566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5"/>
      <c r="R68" s="40"/>
    </row>
    <row r="69" spans="1:15" ht="11.25" customHeight="1">
      <c r="A69" s="35" t="s">
        <v>17</v>
      </c>
      <c r="B69" s="36">
        <v>181.6</v>
      </c>
      <c r="C69" s="36">
        <v>419.8</v>
      </c>
      <c r="D69" s="36">
        <v>292.4</v>
      </c>
      <c r="E69" s="36">
        <v>434.2</v>
      </c>
      <c r="F69" s="36">
        <v>591.9</v>
      </c>
      <c r="G69" s="36">
        <v>447.9999999999999</v>
      </c>
      <c r="H69" s="36">
        <v>188.6</v>
      </c>
      <c r="I69" s="36">
        <v>150.8</v>
      </c>
      <c r="J69" s="36">
        <v>114.4</v>
      </c>
      <c r="K69" s="36">
        <v>90.4</v>
      </c>
      <c r="L69" s="36">
        <v>88.4</v>
      </c>
      <c r="M69" s="36">
        <v>145.1</v>
      </c>
      <c r="N69" s="36">
        <v>1833.3000000000002</v>
      </c>
      <c r="O69" s="46">
        <v>157</v>
      </c>
    </row>
    <row r="70" spans="1:15" ht="11.25" customHeight="1">
      <c r="A70" s="35" t="s">
        <v>18</v>
      </c>
      <c r="B70" s="36">
        <v>79.19583333333333</v>
      </c>
      <c r="C70" s="36">
        <v>177.1583333333333</v>
      </c>
      <c r="D70" s="36">
        <v>133.4958333333333</v>
      </c>
      <c r="E70" s="36">
        <v>203.50000000000009</v>
      </c>
      <c r="F70" s="36">
        <v>273.77346938775514</v>
      </c>
      <c r="G70" s="36">
        <v>217.89183673469387</v>
      </c>
      <c r="H70" s="36">
        <v>86.59183673469386</v>
      </c>
      <c r="I70" s="36">
        <v>24.18367346938776</v>
      </c>
      <c r="J70" s="36">
        <v>9.263265306122449</v>
      </c>
      <c r="K70" s="36">
        <v>14.081632653061222</v>
      </c>
      <c r="L70" s="36">
        <v>9.683673469387756</v>
      </c>
      <c r="M70" s="36">
        <v>32.33265306122449</v>
      </c>
      <c r="N70" s="36">
        <v>1261.1520408163267</v>
      </c>
      <c r="O70" s="46">
        <v>115.33333333333333</v>
      </c>
    </row>
    <row r="71" spans="1:15" ht="11.25" customHeight="1">
      <c r="A71" s="37" t="s">
        <v>19</v>
      </c>
      <c r="B71" s="38">
        <v>0</v>
      </c>
      <c r="C71" s="38">
        <v>24.8</v>
      </c>
      <c r="D71" s="38">
        <v>19.9</v>
      </c>
      <c r="E71" s="38">
        <v>81</v>
      </c>
      <c r="F71" s="38">
        <v>67.9</v>
      </c>
      <c r="G71" s="38">
        <v>112.4</v>
      </c>
      <c r="H71" s="38">
        <v>11.8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810.6999999999999</v>
      </c>
      <c r="O71" s="47">
        <v>76</v>
      </c>
    </row>
  </sheetData>
  <sheetProtection/>
  <printOptions/>
  <pageMargins left="1.02" right="0.75" top="0.42" bottom="0.35" header="0.4" footer="0.3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2016-06-02T08:46:16Z</cp:lastPrinted>
  <dcterms:created xsi:type="dcterms:W3CDTF">2008-06-17T03:41:13Z</dcterms:created>
  <dcterms:modified xsi:type="dcterms:W3CDTF">2023-04-10T06:52:41Z</dcterms:modified>
  <cp:category/>
  <cp:version/>
  <cp:contentType/>
  <cp:contentStatus/>
</cp:coreProperties>
</file>