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6)\จ.แพร่\"/>
    </mc:Choice>
  </mc:AlternateContent>
  <xr:revisionPtr revIDLastSave="0" documentId="13_ncr:1_{4D19BA75-DD0E-4A5E-8B0E-72291FFAA7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เมืองแพร่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T7" i="1"/>
  <c r="T6" i="1"/>
  <c r="T5" i="1"/>
  <c r="T4" i="1"/>
  <c r="F108" i="1"/>
  <c r="E17" i="1"/>
  <c r="A76" i="1" l="1"/>
  <c r="C76" i="1" s="1"/>
  <c r="F105" i="1"/>
  <c r="F106" i="1" s="1"/>
  <c r="E14" i="1"/>
  <c r="E1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V5" i="1"/>
  <c r="V6" i="1" s="1"/>
  <c r="V7" i="1" s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/>
  <c r="V63" i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8" i="1" l="1"/>
  <c r="B79" i="1"/>
  <c r="T11" i="1" l="1"/>
  <c r="B81" i="1"/>
  <c r="B82" i="1" s="1"/>
  <c r="T10" i="1"/>
  <c r="K35" i="1" l="1"/>
  <c r="L35" i="1"/>
  <c r="E35" i="1"/>
  <c r="M35" i="1"/>
  <c r="F35" i="1"/>
  <c r="N35" i="1"/>
  <c r="G35" i="1"/>
  <c r="O35" i="1"/>
  <c r="H35" i="1"/>
  <c r="P35" i="1"/>
  <c r="I35" i="1"/>
  <c r="Q35" i="1"/>
  <c r="J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<sst xmlns="http://schemas.openxmlformats.org/spreadsheetml/2006/main" count="42" uniqueCount="24">
  <si>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</si>
  <si>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</si>
  <si>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</si>
  <si>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</si>
  <si>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</si>
  <si>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</si>
  <si>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</si>
  <si>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</si>
  <si>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</si>
  <si>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</si>
  <si>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</si>
  <si>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</si>
  <si>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</si>
  <si>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</si>
  <si>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</si>
  <si>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</si>
  <si>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</si>
  <si>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</si>
  <si>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</si>
  <si>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</si>
  <si>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</si>
  <si>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</si>
  <si>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</si>
  <si>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อ.เมืองแพร่(40013)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</si>
</sst>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อ.เมือง  จ.แพร่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Returnเมืองแพร่!$E$34:$Q$34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Returnเมืองแพร่!$E$35:$Q$35</c:f>
              <c:numCache>
                <c:formatCode>0</c:formatCode>
                <c:ptCount val="13"/>
                <c:pt idx="0" formatCode="0.0">
                  <c:v>83.83</c:v>
                </c:pt>
                <c:pt idx="1">
                  <c:v>98.59</c:v>
                </c:pt>
                <c:pt idx="2" formatCode="0.0">
                  <c:v>108.04</c:v>
                </c:pt>
                <c:pt idx="3" formatCode="0.0">
                  <c:v>115.03</c:v>
                </c:pt>
                <c:pt idx="4" formatCode="0.0">
                  <c:v>120.6</c:v>
                </c:pt>
                <c:pt idx="5" formatCode="0.0">
                  <c:v>125.22</c:v>
                </c:pt>
                <c:pt idx="6" formatCode="0.0">
                  <c:v>135.69</c:v>
                </c:pt>
                <c:pt idx="7" formatCode="0.0">
                  <c:v>155.51</c:v>
                </c:pt>
                <c:pt idx="8" formatCode="0.0">
                  <c:v>161.80000000000001</c:v>
                </c:pt>
                <c:pt idx="9" formatCode="0.0">
                  <c:v>181.16</c:v>
                </c:pt>
                <c:pt idx="10" formatCode="0.0">
                  <c:v>200.38</c:v>
                </c:pt>
                <c:pt idx="11" formatCode="0.0">
                  <c:v>219.53</c:v>
                </c:pt>
                <c:pt idx="12" formatCode="0.0">
                  <c:v>244.8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E9-41D1-AEBC-85B8F9C00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124520"/>
        <c:axId val="331126088"/>
      </c:scatterChart>
      <c:valAx>
        <c:axId val="33112452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1126088"/>
        <c:crossesAt val="10"/>
        <c:crossBetween val="midCat"/>
      </c:valAx>
      <c:valAx>
        <c:axId val="33112608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11245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91E1DDC-20DD-4BE6-BFF2-497522686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7" sqref="T7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60.5</v>
      </c>
      <c r="C4" s="38">
        <f>A31+1</f>
        <v>2523</v>
      </c>
      <c r="D4" s="9">
        <v>58.9</v>
      </c>
      <c r="E4" s="40">
        <f>C31+1</f>
        <v>2551</v>
      </c>
      <c r="F4" s="18">
        <v>79.5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COUNT(G39:G115)</f>
        <v>72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74.2</v>
      </c>
      <c r="C5" s="38">
        <f>C4+1</f>
        <v>2524</v>
      </c>
      <c r="D5" s="9">
        <v>76.8</v>
      </c>
      <c r="E5" s="41">
        <f t="shared" ref="E5:E17" si="0">E4+1</f>
        <v>2552</v>
      </c>
      <c r="F5" s="9">
        <v>77.5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AVERAGE(G39:G115)</f>
        <v>89.026388888888903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85.2</v>
      </c>
      <c r="C6" s="38">
        <f t="shared" ref="C6:C31" si="2">C5+1</f>
        <v>2525</v>
      </c>
      <c r="D6" s="9">
        <v>97.7</v>
      </c>
      <c r="E6" s="41">
        <f t="shared" si="0"/>
        <v>2553</v>
      </c>
      <c r="F6" s="9">
        <v>49.6</v>
      </c>
      <c r="I6" s="1" t="s">
        <v>0</v>
      </c>
      <c r="K6" s="2" t="s">
        <v>0</v>
      </c>
      <c r="R6" s="1" t="s">
        <v>9</v>
      </c>
      <c r="T6" s="7">
        <f>(VAR(G39:G115))</f>
        <v>1068.2236600156471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74.099999999999994</v>
      </c>
      <c r="C7" s="38">
        <f t="shared" si="2"/>
        <v>2526</v>
      </c>
      <c r="D7" s="9">
        <v>56.5</v>
      </c>
      <c r="E7" s="41">
        <f t="shared" si="0"/>
        <v>2554</v>
      </c>
      <c r="F7" s="9">
        <v>115</v>
      </c>
      <c r="I7" s="1" t="s">
        <v>10</v>
      </c>
      <c r="K7" s="2" t="s">
        <v>0</v>
      </c>
      <c r="R7" s="1" t="s">
        <v>11</v>
      </c>
      <c r="T7" s="7">
        <f>STDEV(G39:G115)</f>
        <v>32.68369104026727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84.9</v>
      </c>
      <c r="C8" s="38">
        <f t="shared" si="2"/>
        <v>2527</v>
      </c>
      <c r="D8" s="9">
        <v>91.7</v>
      </c>
      <c r="E8" s="41">
        <f t="shared" si="0"/>
        <v>2555</v>
      </c>
      <c r="F8" s="9">
        <v>69.3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109.8</v>
      </c>
      <c r="C9" s="38">
        <f t="shared" si="2"/>
        <v>2528</v>
      </c>
      <c r="D9" s="9">
        <v>85.5</v>
      </c>
      <c r="E9" s="41">
        <f t="shared" si="0"/>
        <v>2556</v>
      </c>
      <c r="F9" s="9">
        <v>69.3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75.900000000000006</v>
      </c>
      <c r="C10" s="38">
        <f t="shared" si="2"/>
        <v>2529</v>
      </c>
      <c r="D10" s="10">
        <v>181.7</v>
      </c>
      <c r="E10" s="41">
        <f t="shared" si="0"/>
        <v>2557</v>
      </c>
      <c r="F10" s="9">
        <v>55.1</v>
      </c>
      <c r="S10" s="2" t="s">
        <v>12</v>
      </c>
      <c r="T10" s="23">
        <f>+B78</f>
        <v>0.55523199999999995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>
        <v>63.2</v>
      </c>
      <c r="C11" s="38">
        <f t="shared" si="2"/>
        <v>2530</v>
      </c>
      <c r="D11" s="43">
        <v>80.8</v>
      </c>
      <c r="E11" s="41">
        <f t="shared" si="0"/>
        <v>2558</v>
      </c>
      <c r="F11" s="9">
        <v>68.599999999999994</v>
      </c>
      <c r="S11" s="2" t="s">
        <v>13</v>
      </c>
      <c r="T11" s="23">
        <f>+B79</f>
        <v>1.1871989999999999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165.5</v>
      </c>
      <c r="C12" s="38">
        <f t="shared" si="2"/>
        <v>2531</v>
      </c>
      <c r="D12" s="18">
        <v>55.1</v>
      </c>
      <c r="E12" s="41">
        <f t="shared" si="0"/>
        <v>2559</v>
      </c>
      <c r="F12" s="9">
        <v>92.4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74.900000000000006</v>
      </c>
      <c r="C13" s="38">
        <f t="shared" si="2"/>
        <v>2532</v>
      </c>
      <c r="D13" s="9">
        <v>86.8</v>
      </c>
      <c r="E13" s="41">
        <v>2560</v>
      </c>
      <c r="F13" s="9">
        <v>61.3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62.2</v>
      </c>
      <c r="C14" s="38">
        <f t="shared" si="2"/>
        <v>2533</v>
      </c>
      <c r="D14" s="9">
        <v>67.2</v>
      </c>
      <c r="E14" s="41">
        <f t="shared" si="0"/>
        <v>2561</v>
      </c>
      <c r="F14" s="9">
        <v>71.7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>
        <v>54.3</v>
      </c>
      <c r="C15" s="38">
        <f t="shared" si="2"/>
        <v>2534</v>
      </c>
      <c r="D15" s="9">
        <v>76.3</v>
      </c>
      <c r="E15" s="41">
        <f t="shared" si="0"/>
        <v>2562</v>
      </c>
      <c r="F15" s="9">
        <v>61.5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80.5</v>
      </c>
      <c r="C16" s="38">
        <f t="shared" si="2"/>
        <v>2535</v>
      </c>
      <c r="D16" s="9">
        <v>85.7</v>
      </c>
      <c r="E16" s="41">
        <v>2563</v>
      </c>
      <c r="F16" s="9">
        <v>123.6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64</v>
      </c>
      <c r="C17" s="38">
        <f t="shared" si="2"/>
        <v>2536</v>
      </c>
      <c r="D17" s="9">
        <v>88.4</v>
      </c>
      <c r="E17" s="41">
        <f t="shared" si="0"/>
        <v>2564</v>
      </c>
      <c r="F17" s="9">
        <v>88.8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51.9</v>
      </c>
      <c r="C18" s="38">
        <f t="shared" si="2"/>
        <v>2537</v>
      </c>
      <c r="D18" s="9">
        <v>111.1</v>
      </c>
      <c r="E18" s="41">
        <v>2565</v>
      </c>
      <c r="F18" s="9">
        <v>60.9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113.5</v>
      </c>
      <c r="C19" s="38">
        <f t="shared" si="2"/>
        <v>2538</v>
      </c>
      <c r="D19" s="9">
        <v>60.9</v>
      </c>
      <c r="E19" s="41">
        <f>E18+1</f>
        <v>2566</v>
      </c>
      <c r="F19" s="9">
        <v>119.8</v>
      </c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167.2</v>
      </c>
      <c r="C20" s="38">
        <f t="shared" si="2"/>
        <v>2539</v>
      </c>
      <c r="D20" s="9">
        <v>120.3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116.9</v>
      </c>
      <c r="C21" s="38">
        <f t="shared" si="2"/>
        <v>2540</v>
      </c>
      <c r="D21" s="9">
        <v>82.8</v>
      </c>
      <c r="E21" s="41"/>
      <c r="F21" s="55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118.8</v>
      </c>
      <c r="C22" s="38">
        <f t="shared" si="2"/>
        <v>2541</v>
      </c>
      <c r="D22" s="9">
        <v>82.7</v>
      </c>
      <c r="E22" s="41"/>
      <c r="F22" s="56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130.80000000000001</v>
      </c>
      <c r="C23" s="38">
        <f t="shared" si="2"/>
        <v>2542</v>
      </c>
      <c r="D23" s="9">
        <v>52.6</v>
      </c>
      <c r="E23" s="41"/>
      <c r="F23" s="56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47.2</v>
      </c>
      <c r="C24" s="38">
        <f t="shared" si="2"/>
        <v>2543</v>
      </c>
      <c r="D24" s="9">
        <v>158.1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76.5</v>
      </c>
      <c r="C25" s="38">
        <f t="shared" si="2"/>
        <v>2544</v>
      </c>
      <c r="D25" s="9">
        <v>218.2</v>
      </c>
      <c r="E25" s="41"/>
      <c r="F25" s="56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97.4</v>
      </c>
      <c r="C26" s="38">
        <f t="shared" si="2"/>
        <v>2545</v>
      </c>
      <c r="D26" s="9">
        <v>75.900000000000006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85.6</v>
      </c>
      <c r="C27" s="38">
        <f t="shared" si="2"/>
        <v>2546</v>
      </c>
      <c r="D27" s="9">
        <v>88.5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99.6</v>
      </c>
      <c r="C28" s="38">
        <f t="shared" si="2"/>
        <v>2547</v>
      </c>
      <c r="D28" s="52">
        <v>119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74.8</v>
      </c>
      <c r="C29" s="38">
        <f t="shared" si="2"/>
        <v>2548</v>
      </c>
      <c r="D29" s="59">
        <v>80.7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102.5</v>
      </c>
      <c r="C30" s="38">
        <f t="shared" si="2"/>
        <v>2549</v>
      </c>
      <c r="D30" s="53">
        <v>111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80.5</v>
      </c>
      <c r="C31" s="39">
        <f t="shared" si="2"/>
        <v>2550</v>
      </c>
      <c r="D31" s="54">
        <v>115.5</v>
      </c>
      <c r="E31" s="57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4">ROUND((((-LN(-LN(1-1/E34)))+$B$81*$B$82)/$B$81),2)</f>
        <v>83.83</v>
      </c>
      <c r="F35" s="16">
        <f t="shared" si="4"/>
        <v>98.59</v>
      </c>
      <c r="G35" s="15">
        <f t="shared" si="4"/>
        <v>108.04</v>
      </c>
      <c r="H35" s="15">
        <f t="shared" si="4"/>
        <v>115.03</v>
      </c>
      <c r="I35" s="15">
        <f t="shared" si="4"/>
        <v>120.6</v>
      </c>
      <c r="J35" s="15">
        <f t="shared" si="4"/>
        <v>125.22</v>
      </c>
      <c r="K35" s="15">
        <f t="shared" si="4"/>
        <v>135.69</v>
      </c>
      <c r="L35" s="15">
        <f t="shared" si="4"/>
        <v>155.51</v>
      </c>
      <c r="M35" s="15">
        <f t="shared" si="4"/>
        <v>161.80000000000001</v>
      </c>
      <c r="N35" s="15">
        <f t="shared" si="4"/>
        <v>181.16</v>
      </c>
      <c r="O35" s="15">
        <f t="shared" si="4"/>
        <v>200.38</v>
      </c>
      <c r="P35" s="15">
        <f t="shared" si="4"/>
        <v>219.53</v>
      </c>
      <c r="Q35" s="15">
        <f t="shared" si="4"/>
        <v>244.8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60.5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74.2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5" si="5">F40+1</f>
        <v>2497</v>
      </c>
      <c r="G41" s="50">
        <v>85.2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74.099999999999994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84.9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109.8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75.900000000000006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>
        <v>63.2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165.5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74.900000000000006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62.2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>
        <v>54.3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80.5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64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51.9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113.5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167.2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116.9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118.8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130.80000000000001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47.2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76.5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97.4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85.6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99.6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74.8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102.5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80.5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>
        <v>58.9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76.8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97.7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56.5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91.7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85.5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181.7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80.8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55.1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5"/>
        <v>2532</v>
      </c>
      <c r="G76" s="50">
        <v>86.8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7</v>
      </c>
      <c r="B77" s="33"/>
      <c r="F77" s="49">
        <f t="shared" si="5"/>
        <v>2533</v>
      </c>
      <c r="G77" s="50">
        <v>67.2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0.55523199999999995</v>
      </c>
      <c r="F78" s="49">
        <f t="shared" si="5"/>
        <v>2534</v>
      </c>
      <c r="G78" s="50">
        <v>76.3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1.1871989999999999</v>
      </c>
      <c r="F79" s="49">
        <f t="shared" si="5"/>
        <v>2535</v>
      </c>
      <c r="G79" s="50">
        <v>85.7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88.4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3.6323896176149006E-2</v>
      </c>
      <c r="F81" s="49">
        <f t="shared" si="5"/>
        <v>2537</v>
      </c>
      <c r="G81" s="50">
        <v>111.1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73.740803958586838</v>
      </c>
      <c r="F82" s="49">
        <f t="shared" si="5"/>
        <v>2538</v>
      </c>
      <c r="G82" s="50">
        <v>60.9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120.3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82.8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>
        <v>82.7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52.6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158.1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218.2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75.900000000000006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88.5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119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>
        <v>80.7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111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48.5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>
        <v>79.5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>
        <v>77.5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49.6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115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69.3</v>
      </c>
    </row>
    <row r="100" spans="2:27" ht="12" customHeight="1" x14ac:dyDescent="0.6">
      <c r="F100" s="49">
        <f t="shared" si="5"/>
        <v>2556</v>
      </c>
      <c r="G100" s="50">
        <v>69.3</v>
      </c>
    </row>
    <row r="101" spans="2:27" ht="12" customHeight="1" x14ac:dyDescent="0.6">
      <c r="F101" s="49">
        <f t="shared" si="5"/>
        <v>2557</v>
      </c>
      <c r="G101" s="50">
        <v>55.1</v>
      </c>
    </row>
    <row r="102" spans="2:27" ht="12" customHeight="1" x14ac:dyDescent="0.6">
      <c r="F102" s="49">
        <f t="shared" si="5"/>
        <v>2558</v>
      </c>
      <c r="G102" s="50">
        <v>68.599999999999994</v>
      </c>
    </row>
    <row r="103" spans="2:27" ht="12" customHeight="1" x14ac:dyDescent="0.6">
      <c r="F103" s="49">
        <f t="shared" si="5"/>
        <v>2559</v>
      </c>
      <c r="G103" s="50">
        <v>92.4</v>
      </c>
    </row>
    <row r="104" spans="2:27" ht="12" customHeight="1" x14ac:dyDescent="0.6">
      <c r="F104" s="49">
        <v>2560</v>
      </c>
      <c r="G104" s="50">
        <v>115.5</v>
      </c>
    </row>
    <row r="105" spans="2:27" ht="12" customHeight="1" x14ac:dyDescent="0.6">
      <c r="F105" s="49">
        <f t="shared" si="5"/>
        <v>2561</v>
      </c>
      <c r="G105" s="50">
        <v>71.7</v>
      </c>
    </row>
    <row r="106" spans="2:27" ht="12" customHeight="1" x14ac:dyDescent="0.6">
      <c r="F106" s="49">
        <f>F105+1</f>
        <v>2562</v>
      </c>
      <c r="G106" s="50">
        <v>61.5</v>
      </c>
    </row>
    <row r="107" spans="2:27" ht="12" customHeight="1" x14ac:dyDescent="0.6">
      <c r="F107" s="49">
        <v>2563</v>
      </c>
      <c r="G107" s="50">
        <v>123.6</v>
      </c>
    </row>
    <row r="108" spans="2:27" ht="12" customHeight="1" x14ac:dyDescent="0.6">
      <c r="F108" s="49">
        <f t="shared" ref="F108" si="7">F107+1</f>
        <v>2564</v>
      </c>
      <c r="G108" s="50">
        <v>88.8</v>
      </c>
    </row>
    <row r="109" spans="2:27" ht="12" customHeight="1" x14ac:dyDescent="0.6">
      <c r="F109" s="49">
        <v>2565</v>
      </c>
      <c r="G109" s="50">
        <v>60.9</v>
      </c>
    </row>
    <row r="110" spans="2:27" ht="12" customHeight="1" x14ac:dyDescent="0.6">
      <c r="F110" s="49">
        <v>2566</v>
      </c>
      <c r="G110" s="50">
        <v>119.8</v>
      </c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Returnเมืองแพร่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2023-12-21T04:35:39Z</dcterms:modified>
</cp:coreProperties>
</file>