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ชป.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<sst xmlns="http://schemas.openxmlformats.org/spreadsheetml/2006/main" count="39" uniqueCount="24">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</sst>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1.8"/>
      <color indexed="12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8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5"/>
          <c:w val="0.869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ชป.น่าน'!$C$5:$C$21</c:f>
              <c:numCache>
                <c:ptCount val="17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</c:numCache>
            </c:numRef>
          </c:val>
        </c:ser>
        <c:gapWidth val="100"/>
        <c:axId val="41246348"/>
        <c:axId val="35672813"/>
      </c:barChart>
      <c:lineChart>
        <c:grouping val="standard"/>
        <c:varyColors val="0"/>
        <c:ser>
          <c:idx val="1"/>
          <c:order val="1"/>
          <c:tx>
            <c:v>ค่าเฉลี่ย  (2549 - 2564 )อยู่ระหว่างค่า+-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ชป.น่าน'!$E$5:$E$20</c:f>
              <c:numCache>
                <c:ptCount val="16"/>
                <c:pt idx="0">
                  <c:v>1185.65375</c:v>
                </c:pt>
                <c:pt idx="1">
                  <c:v>1185.65375</c:v>
                </c:pt>
                <c:pt idx="2">
                  <c:v>1185.65375</c:v>
                </c:pt>
                <c:pt idx="3">
                  <c:v>1185.65375</c:v>
                </c:pt>
                <c:pt idx="4">
                  <c:v>1185.65375</c:v>
                </c:pt>
                <c:pt idx="5">
                  <c:v>1185.65375</c:v>
                </c:pt>
                <c:pt idx="6">
                  <c:v>1185.65375</c:v>
                </c:pt>
                <c:pt idx="7">
                  <c:v>1185.65375</c:v>
                </c:pt>
                <c:pt idx="8">
                  <c:v>1185.65375</c:v>
                </c:pt>
                <c:pt idx="9">
                  <c:v>1185.65375</c:v>
                </c:pt>
                <c:pt idx="10">
                  <c:v>1185.65375</c:v>
                </c:pt>
                <c:pt idx="11">
                  <c:v>1185.65375</c:v>
                </c:pt>
                <c:pt idx="12">
                  <c:v>1185.65375</c:v>
                </c:pt>
                <c:pt idx="13">
                  <c:v>1185.65375</c:v>
                </c:pt>
                <c:pt idx="14">
                  <c:v>1185.65375</c:v>
                </c:pt>
                <c:pt idx="15">
                  <c:v>1185.65375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ชป.น่าน'!$H$5:$H$20</c:f>
              <c:numCache>
                <c:ptCount val="16"/>
                <c:pt idx="0">
                  <c:v>1398.3174691083614</c:v>
                </c:pt>
                <c:pt idx="1">
                  <c:v>1398.3174691083614</c:v>
                </c:pt>
                <c:pt idx="2">
                  <c:v>1398.3174691083614</c:v>
                </c:pt>
                <c:pt idx="3">
                  <c:v>1398.3174691083614</c:v>
                </c:pt>
                <c:pt idx="4">
                  <c:v>1398.3174691083614</c:v>
                </c:pt>
                <c:pt idx="5">
                  <c:v>1398.3174691083614</c:v>
                </c:pt>
                <c:pt idx="6">
                  <c:v>1398.3174691083614</c:v>
                </c:pt>
                <c:pt idx="7">
                  <c:v>1398.3174691083614</c:v>
                </c:pt>
                <c:pt idx="8">
                  <c:v>1398.3174691083614</c:v>
                </c:pt>
                <c:pt idx="9">
                  <c:v>1398.3174691083614</c:v>
                </c:pt>
                <c:pt idx="10">
                  <c:v>1398.3174691083614</c:v>
                </c:pt>
                <c:pt idx="11">
                  <c:v>1398.3174691083614</c:v>
                </c:pt>
                <c:pt idx="12">
                  <c:v>1398.3174691083614</c:v>
                </c:pt>
                <c:pt idx="13">
                  <c:v>1398.3174691083614</c:v>
                </c:pt>
                <c:pt idx="14">
                  <c:v>1398.3174691083614</c:v>
                </c:pt>
                <c:pt idx="15">
                  <c:v>1398.3174691083614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ชป.น่าน'!$F$5:$F$20</c:f>
              <c:numCache>
                <c:ptCount val="16"/>
                <c:pt idx="0">
                  <c:v>972.9900308916385</c:v>
                </c:pt>
                <c:pt idx="1">
                  <c:v>972.9900308916385</c:v>
                </c:pt>
                <c:pt idx="2">
                  <c:v>972.9900308916385</c:v>
                </c:pt>
                <c:pt idx="3">
                  <c:v>972.9900308916385</c:v>
                </c:pt>
                <c:pt idx="4">
                  <c:v>972.9900308916385</c:v>
                </c:pt>
                <c:pt idx="5">
                  <c:v>972.9900308916385</c:v>
                </c:pt>
                <c:pt idx="6">
                  <c:v>972.9900308916385</c:v>
                </c:pt>
                <c:pt idx="7">
                  <c:v>972.9900308916385</c:v>
                </c:pt>
                <c:pt idx="8">
                  <c:v>972.9900308916385</c:v>
                </c:pt>
                <c:pt idx="9">
                  <c:v>972.9900308916385</c:v>
                </c:pt>
                <c:pt idx="10">
                  <c:v>972.9900308916385</c:v>
                </c:pt>
                <c:pt idx="11">
                  <c:v>972.9900308916385</c:v>
                </c:pt>
                <c:pt idx="12">
                  <c:v>972.9900308916385</c:v>
                </c:pt>
                <c:pt idx="13">
                  <c:v>972.9900308916385</c:v>
                </c:pt>
                <c:pt idx="14">
                  <c:v>972.9900308916385</c:v>
                </c:pt>
                <c:pt idx="15">
                  <c:v>972.9900308916385</c:v>
                </c:pt>
              </c:numCache>
            </c:numRef>
          </c:val>
          <c:smooth val="0"/>
        </c:ser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672813"/>
        <c:crossesAt val="0"/>
        <c:auto val="1"/>
        <c:lblOffset val="100"/>
        <c:tickLblSkip val="1"/>
        <c:noMultiLvlLbl val="0"/>
      </c:catAx>
      <c:valAx>
        <c:axId val="3567281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24634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7"/>
          <c:w val="0.8645"/>
          <c:h val="0.75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ชป.น่าน'!$C$5:$C$21</c:f>
              <c:numCache>
                <c:ptCount val="17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(2549 - 2564 )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ชป.น่าน'!$E$5:$E$20</c:f>
              <c:numCache>
                <c:ptCount val="16"/>
                <c:pt idx="0">
                  <c:v>1185.65375</c:v>
                </c:pt>
                <c:pt idx="1">
                  <c:v>1185.65375</c:v>
                </c:pt>
                <c:pt idx="2">
                  <c:v>1185.65375</c:v>
                </c:pt>
                <c:pt idx="3">
                  <c:v>1185.65375</c:v>
                </c:pt>
                <c:pt idx="4">
                  <c:v>1185.65375</c:v>
                </c:pt>
                <c:pt idx="5">
                  <c:v>1185.65375</c:v>
                </c:pt>
                <c:pt idx="6">
                  <c:v>1185.65375</c:v>
                </c:pt>
                <c:pt idx="7">
                  <c:v>1185.65375</c:v>
                </c:pt>
                <c:pt idx="8">
                  <c:v>1185.65375</c:v>
                </c:pt>
                <c:pt idx="9">
                  <c:v>1185.65375</c:v>
                </c:pt>
                <c:pt idx="10">
                  <c:v>1185.65375</c:v>
                </c:pt>
                <c:pt idx="11">
                  <c:v>1185.65375</c:v>
                </c:pt>
                <c:pt idx="12">
                  <c:v>1185.65375</c:v>
                </c:pt>
                <c:pt idx="13">
                  <c:v>1185.65375</c:v>
                </c:pt>
                <c:pt idx="14">
                  <c:v>1185.65375</c:v>
                </c:pt>
                <c:pt idx="15">
                  <c:v>1185.65375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ชป.น่าน'!$D$5:$D$21</c:f>
              <c:numCache>
                <c:ptCount val="17"/>
                <c:pt idx="16">
                  <c:v>1289</c:v>
                </c:pt>
              </c:numCache>
            </c:numRef>
          </c:val>
          <c:smooth val="0"/>
        </c:ser>
        <c:marker val="1"/>
        <c:axId val="52619862"/>
        <c:axId val="3816711"/>
      </c:line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16711"/>
        <c:crossesAt val="0"/>
        <c:auto val="1"/>
        <c:lblOffset val="100"/>
        <c:tickLblSkip val="1"/>
        <c:noMultiLvlLbl val="0"/>
      </c:catAx>
      <c:valAx>
        <c:axId val="381671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61986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25"/>
          <c:y val="0.9185"/>
          <c:w val="0.884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0.62225</cdr:x>
      <cdr:y>0.527</cdr:y>
    </cdr:from>
    <cdr:to>
      <cdr:x>0.751</cdr:x>
      <cdr:y>0.568</cdr:y>
    </cdr:to>
    <cdr:sp>
      <cdr:nvSpPr>
        <cdr:cNvPr id="1" name="TextBox 1"/>
        <cdr:cNvSpPr txBox="1">
          <a:spLocks noChangeArrowheads="1"/>
        </cdr:cNvSpPr>
      </cdr:nvSpPr>
      <cdr:spPr>
        <a:xfrm>
          <a:off x="5448300" y="3362325"/>
          <a:ext cx="11239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0.43525</cdr:x>
      <cdr:y>0.4175</cdr:y>
    </cdr:from>
    <cdr:to>
      <cdr:x>0.57275</cdr:x>
      <cdr:y>0.45925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0" y="265747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0.338</cdr:x>
      <cdr:y>0.58575</cdr:y>
    </cdr:from>
    <cdr:to>
      <cdr:x>0.4765</cdr:x>
      <cdr:y>0.6275</cdr:y>
    </cdr:to>
    <cdr:sp>
      <cdr:nvSpPr>
        <cdr:cNvPr id="3" name="TextBox 1"/>
        <cdr:cNvSpPr txBox="1">
          <a:spLocks noChangeArrowheads="1"/>
        </cdr:cNvSpPr>
      </cdr:nvSpPr>
      <cdr:spPr>
        <a:xfrm>
          <a:off x="2952750" y="3733800"/>
          <a:ext cx="12096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0.38325</cdr:y>
    </cdr:from>
    <cdr:to>
      <cdr:x>0.27825</cdr:x>
      <cdr:y>0.5625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438400"/>
          <a:ext cx="419100" cy="1143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110"/>
  <sheetViews>
    <sheetView tabSelected="1" zoomScalePageLayoutView="0" workbookViewId="0" topLeftCell="A1">
      <selection activeCell="K21" sqref="K2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71">
        <v>872.5</v>
      </c>
      <c r="D5" s="72"/>
      <c r="E5" s="73">
        <f aca="true" t="shared" si="0" ref="E5:E20">$C$100</f>
        <v>1185.65375</v>
      </c>
      <c r="F5" s="74">
        <f aca="true" t="shared" si="1" ref="F5:F20">+$C$103</f>
        <v>972.9900308916385</v>
      </c>
      <c r="G5" s="75">
        <f aca="true" t="shared" si="2" ref="G5:G20">$C$101</f>
        <v>212.66371910836136</v>
      </c>
      <c r="H5" s="76">
        <f aca="true" t="shared" si="3" ref="H5:H20">+$C$104</f>
        <v>1398.3174691083614</v>
      </c>
      <c r="I5" s="2">
        <v>1</v>
      </c>
    </row>
    <row r="6" spans="2:9" ht="11.25">
      <c r="B6" s="22">
        <f aca="true" t="shared" si="4" ref="B6:B15">B5+1</f>
        <v>2550</v>
      </c>
      <c r="C6" s="77">
        <v>1065.1</v>
      </c>
      <c r="D6" s="72"/>
      <c r="E6" s="78">
        <f t="shared" si="0"/>
        <v>1185.65375</v>
      </c>
      <c r="F6" s="79">
        <f t="shared" si="1"/>
        <v>972.9900308916385</v>
      </c>
      <c r="G6" s="80">
        <f t="shared" si="2"/>
        <v>212.66371910836136</v>
      </c>
      <c r="H6" s="81">
        <f t="shared" si="3"/>
        <v>1398.3174691083614</v>
      </c>
      <c r="I6" s="2">
        <f aca="true" t="shared" si="5" ref="I6:I15">I5+1</f>
        <v>2</v>
      </c>
    </row>
    <row r="7" spans="2:9" ht="11.25">
      <c r="B7" s="22">
        <f t="shared" si="4"/>
        <v>2551</v>
      </c>
      <c r="C7" s="77">
        <v>1039.1</v>
      </c>
      <c r="D7" s="72"/>
      <c r="E7" s="78">
        <f t="shared" si="0"/>
        <v>1185.65375</v>
      </c>
      <c r="F7" s="79">
        <f t="shared" si="1"/>
        <v>972.9900308916385</v>
      </c>
      <c r="G7" s="80">
        <f t="shared" si="2"/>
        <v>212.66371910836136</v>
      </c>
      <c r="H7" s="81">
        <f t="shared" si="3"/>
        <v>1398.3174691083614</v>
      </c>
      <c r="I7" s="2">
        <f t="shared" si="5"/>
        <v>3</v>
      </c>
    </row>
    <row r="8" spans="2:9" ht="11.25">
      <c r="B8" s="22">
        <f t="shared" si="4"/>
        <v>2552</v>
      </c>
      <c r="C8" s="77">
        <v>921.86</v>
      </c>
      <c r="D8" s="72"/>
      <c r="E8" s="78">
        <f t="shared" si="0"/>
        <v>1185.65375</v>
      </c>
      <c r="F8" s="79">
        <f t="shared" si="1"/>
        <v>972.9900308916385</v>
      </c>
      <c r="G8" s="80">
        <f t="shared" si="2"/>
        <v>212.66371910836136</v>
      </c>
      <c r="H8" s="81">
        <f t="shared" si="3"/>
        <v>1398.3174691083614</v>
      </c>
      <c r="I8" s="2">
        <f t="shared" si="5"/>
        <v>4</v>
      </c>
    </row>
    <row r="9" spans="2:9" ht="11.25">
      <c r="B9" s="22">
        <f t="shared" si="4"/>
        <v>2553</v>
      </c>
      <c r="C9" s="77">
        <v>1445.5</v>
      </c>
      <c r="D9" s="72"/>
      <c r="E9" s="78">
        <f t="shared" si="0"/>
        <v>1185.65375</v>
      </c>
      <c r="F9" s="79">
        <f t="shared" si="1"/>
        <v>972.9900308916385</v>
      </c>
      <c r="G9" s="80">
        <f t="shared" si="2"/>
        <v>212.66371910836136</v>
      </c>
      <c r="H9" s="81">
        <f t="shared" si="3"/>
        <v>1398.3174691083614</v>
      </c>
      <c r="I9" s="2">
        <f t="shared" si="5"/>
        <v>5</v>
      </c>
    </row>
    <row r="10" spans="2:9" ht="11.25">
      <c r="B10" s="22">
        <f t="shared" si="4"/>
        <v>2554</v>
      </c>
      <c r="C10" s="77">
        <v>1667.1999999999996</v>
      </c>
      <c r="D10" s="72"/>
      <c r="E10" s="78">
        <f t="shared" si="0"/>
        <v>1185.65375</v>
      </c>
      <c r="F10" s="79">
        <f t="shared" si="1"/>
        <v>972.9900308916385</v>
      </c>
      <c r="G10" s="80">
        <f t="shared" si="2"/>
        <v>212.66371910836136</v>
      </c>
      <c r="H10" s="81">
        <f t="shared" si="3"/>
        <v>1398.3174691083614</v>
      </c>
      <c r="I10" s="2">
        <f t="shared" si="5"/>
        <v>6</v>
      </c>
    </row>
    <row r="11" spans="2:9" ht="11.25">
      <c r="B11" s="22">
        <f t="shared" si="4"/>
        <v>2555</v>
      </c>
      <c r="C11" s="77">
        <v>1106.5</v>
      </c>
      <c r="D11" s="72"/>
      <c r="E11" s="78">
        <f t="shared" si="0"/>
        <v>1185.65375</v>
      </c>
      <c r="F11" s="79">
        <f t="shared" si="1"/>
        <v>972.9900308916385</v>
      </c>
      <c r="G11" s="80">
        <f t="shared" si="2"/>
        <v>212.66371910836136</v>
      </c>
      <c r="H11" s="81">
        <f t="shared" si="3"/>
        <v>1398.3174691083614</v>
      </c>
      <c r="I11" s="2">
        <f t="shared" si="5"/>
        <v>7</v>
      </c>
    </row>
    <row r="12" spans="2:19" ht="11.25">
      <c r="B12" s="22">
        <f t="shared" si="4"/>
        <v>2556</v>
      </c>
      <c r="C12" s="77">
        <v>977.5000000000001</v>
      </c>
      <c r="D12" s="72"/>
      <c r="E12" s="78">
        <f t="shared" si="0"/>
        <v>1185.65375</v>
      </c>
      <c r="F12" s="79">
        <f t="shared" si="1"/>
        <v>972.9900308916385</v>
      </c>
      <c r="G12" s="80">
        <f t="shared" si="2"/>
        <v>212.66371910836136</v>
      </c>
      <c r="H12" s="81">
        <f t="shared" si="3"/>
        <v>1398.3174691083614</v>
      </c>
      <c r="I12" s="2">
        <f t="shared" si="5"/>
        <v>8</v>
      </c>
      <c r="S12" s="92"/>
    </row>
    <row r="13" spans="2:9" ht="11.25">
      <c r="B13" s="22">
        <f t="shared" si="4"/>
        <v>2557</v>
      </c>
      <c r="C13" s="77">
        <v>1224.2</v>
      </c>
      <c r="D13" s="72"/>
      <c r="E13" s="78">
        <f t="shared" si="0"/>
        <v>1185.65375</v>
      </c>
      <c r="F13" s="79">
        <f t="shared" si="1"/>
        <v>972.9900308916385</v>
      </c>
      <c r="G13" s="80">
        <f t="shared" si="2"/>
        <v>212.66371910836136</v>
      </c>
      <c r="H13" s="81">
        <f t="shared" si="3"/>
        <v>1398.3174691083614</v>
      </c>
      <c r="I13" s="2">
        <f t="shared" si="5"/>
        <v>9</v>
      </c>
    </row>
    <row r="14" spans="2:14" ht="11.25">
      <c r="B14" s="22">
        <f t="shared" si="4"/>
        <v>2558</v>
      </c>
      <c r="C14" s="77">
        <v>990.8</v>
      </c>
      <c r="D14" s="72"/>
      <c r="E14" s="78">
        <f t="shared" si="0"/>
        <v>1185.65375</v>
      </c>
      <c r="F14" s="79">
        <f t="shared" si="1"/>
        <v>972.9900308916385</v>
      </c>
      <c r="G14" s="80">
        <f t="shared" si="2"/>
        <v>212.66371910836136</v>
      </c>
      <c r="H14" s="81">
        <f t="shared" si="3"/>
        <v>1398.3174691083614</v>
      </c>
      <c r="I14" s="2">
        <f t="shared" si="5"/>
        <v>10</v>
      </c>
      <c r="K14" s="91"/>
      <c r="L14" s="91"/>
      <c r="M14" s="91"/>
      <c r="N14" s="91"/>
    </row>
    <row r="15" spans="2:13" ht="11.25">
      <c r="B15" s="22">
        <f t="shared" si="4"/>
        <v>2559</v>
      </c>
      <c r="C15" s="77">
        <v>1359.6</v>
      </c>
      <c r="D15" s="72"/>
      <c r="E15" s="78">
        <f t="shared" si="0"/>
        <v>1185.65375</v>
      </c>
      <c r="F15" s="79">
        <f t="shared" si="1"/>
        <v>972.9900308916385</v>
      </c>
      <c r="G15" s="80">
        <f t="shared" si="2"/>
        <v>212.66371910836136</v>
      </c>
      <c r="H15" s="81">
        <f t="shared" si="3"/>
        <v>1398.3174691083614</v>
      </c>
      <c r="I15" s="2">
        <f t="shared" si="5"/>
        <v>11</v>
      </c>
      <c r="K15" s="93"/>
      <c r="L15" s="93"/>
      <c r="M15" s="93"/>
    </row>
    <row r="16" spans="2:9" ht="11.25">
      <c r="B16" s="22">
        <v>2560</v>
      </c>
      <c r="C16" s="77">
        <v>1300.1</v>
      </c>
      <c r="D16" s="72"/>
      <c r="E16" s="78">
        <f t="shared" si="0"/>
        <v>1185.65375</v>
      </c>
      <c r="F16" s="79">
        <f t="shared" si="1"/>
        <v>972.9900308916385</v>
      </c>
      <c r="G16" s="80">
        <f t="shared" si="2"/>
        <v>212.66371910836136</v>
      </c>
      <c r="H16" s="81">
        <f t="shared" si="3"/>
        <v>1398.3174691083614</v>
      </c>
      <c r="I16" s="2">
        <f>I15+1</f>
        <v>12</v>
      </c>
    </row>
    <row r="17" spans="2:9" ht="11.25">
      <c r="B17" s="22">
        <v>2561</v>
      </c>
      <c r="C17" s="77">
        <v>1218.3</v>
      </c>
      <c r="D17" s="72"/>
      <c r="E17" s="78">
        <f t="shared" si="0"/>
        <v>1185.65375</v>
      </c>
      <c r="F17" s="79">
        <f t="shared" si="1"/>
        <v>972.9900308916385</v>
      </c>
      <c r="G17" s="80">
        <f t="shared" si="2"/>
        <v>212.66371910836136</v>
      </c>
      <c r="H17" s="81">
        <f t="shared" si="3"/>
        <v>1398.3174691083614</v>
      </c>
      <c r="I17" s="2">
        <f>I16+1</f>
        <v>13</v>
      </c>
    </row>
    <row r="18" spans="2:9" ht="11.25">
      <c r="B18" s="22">
        <v>2562</v>
      </c>
      <c r="C18" s="77">
        <v>1185.2</v>
      </c>
      <c r="E18" s="78">
        <f t="shared" si="0"/>
        <v>1185.65375</v>
      </c>
      <c r="F18" s="79">
        <f t="shared" si="1"/>
        <v>972.9900308916385</v>
      </c>
      <c r="G18" s="80">
        <f t="shared" si="2"/>
        <v>212.66371910836136</v>
      </c>
      <c r="H18" s="81">
        <f t="shared" si="3"/>
        <v>1398.3174691083614</v>
      </c>
      <c r="I18" s="2">
        <f>I17+1</f>
        <v>14</v>
      </c>
    </row>
    <row r="19" spans="2:9" ht="11.25">
      <c r="B19" s="22">
        <v>2563</v>
      </c>
      <c r="C19" s="77">
        <v>1208</v>
      </c>
      <c r="D19" s="94"/>
      <c r="E19" s="78">
        <f t="shared" si="0"/>
        <v>1185.65375</v>
      </c>
      <c r="F19" s="79">
        <f t="shared" si="1"/>
        <v>972.9900308916385</v>
      </c>
      <c r="G19" s="80">
        <f t="shared" si="2"/>
        <v>212.66371910836136</v>
      </c>
      <c r="H19" s="81">
        <f t="shared" si="3"/>
        <v>1398.3174691083614</v>
      </c>
      <c r="I19" s="2">
        <f>I18+1</f>
        <v>15</v>
      </c>
    </row>
    <row r="20" spans="2:14" ht="11.25">
      <c r="B20" s="95">
        <v>2564</v>
      </c>
      <c r="C20" s="96">
        <v>1389</v>
      </c>
      <c r="D20" s="97"/>
      <c r="E20" s="78">
        <f t="shared" si="0"/>
        <v>1185.65375</v>
      </c>
      <c r="F20" s="79">
        <f t="shared" si="1"/>
        <v>972.9900308916385</v>
      </c>
      <c r="G20" s="80">
        <f t="shared" si="2"/>
        <v>212.66371910836136</v>
      </c>
      <c r="H20" s="81">
        <f t="shared" si="3"/>
        <v>1398.3174691083614</v>
      </c>
      <c r="I20" s="2">
        <f>I19+1</f>
        <v>16</v>
      </c>
      <c r="K20" s="104" t="s">
        <v>23</v>
      </c>
      <c r="L20" s="104"/>
      <c r="M20" s="104"/>
      <c r="N20" s="104"/>
    </row>
    <row r="21" spans="2:8" ht="11.25">
      <c r="B21" s="98">
        <v>2565</v>
      </c>
      <c r="C21" s="99">
        <v>1289</v>
      </c>
      <c r="D21" s="100">
        <f>C21</f>
        <v>1289</v>
      </c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AVERAGE(C5:C20)</f>
        <v>1185.65375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STDEV(C5:C20)</f>
        <v>212.66371910836136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0.1793641011200457</v>
      </c>
      <c r="D102" s="48"/>
      <c r="E102" s="59">
        <f>C102*100</f>
        <v>17.93641011200457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11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972.9900308916385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1398.3174691083614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2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16</v>
      </c>
    </row>
    <row r="109" ht="11.25">
      <c r="C109" s="89">
        <f>COUNTIF(C5:C20,"&gt;1385")</f>
        <v>3</v>
      </c>
    </row>
    <row r="110" ht="11.25">
      <c r="C110" s="89">
        <f>COUNTIF(C5:C20,"&lt;959")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2023-04-10T04:27:48Z</dcterms:modified>
  <cp:category/>
  <cp:version/>
  <cp:contentType/>
  <cp:contentStatus/>
</cp:coreProperties>
</file>