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<sst xmlns="http://schemas.openxmlformats.org/spreadsheetml/2006/main" count="44" uniqueCount="25">
  <si>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</si>
  <si>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</si>
  <si>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</si>
  <si>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</si>
  <si>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</si>
  <si>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</si>
  <si>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</si>
  <si>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</si>
  <si>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</si>
  <si>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</si>
  <si>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</si>
  <si>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</si>
  <si>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</si>
  <si>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</si>
  <si>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</si>
  <si>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</si>
  <si>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</si>
  <si>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</si>
  <si>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</si>
  <si>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</si>
  <si>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</si>
  <si>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</si>
  <si>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</si>
  <si>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ฝนเฉลี่ยปี2536-2560</t>
  </si>
  <si>
    <t>ฝนเฉลี่ย2536-2560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</si>
</sst>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11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2" borderId="3" xfId="0" applyNumberFormat="1" applyFont="1" applyFill="1" applyBorder="1" applyAlignment="1">
      <alignment/>
    </xf>
    <xf numFmtId="205" fontId="20" fillId="2" borderId="3" xfId="0" applyNumberFormat="1" applyFont="1" applyFill="1" applyBorder="1" applyAlignment="1">
      <alignment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20" fillId="2" borderId="3" xfId="0" applyNumberFormat="1" applyFont="1" applyFill="1" applyBorder="1" applyAlignment="1">
      <alignment horizontal="center"/>
    </xf>
    <xf numFmtId="203" fontId="20" fillId="2" borderId="4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3" xfId="0" applyNumberFormat="1" applyFont="1" applyFill="1" applyBorder="1" applyAlignment="1">
      <alignment/>
    </xf>
    <xf numFmtId="1" fontId="23" fillId="6" borderId="3" xfId="0" applyNumberFormat="1" applyFont="1" applyFill="1" applyBorder="1" applyAlignment="1">
      <alignment/>
    </xf>
    <xf numFmtId="205" fontId="20" fillId="3" borderId="5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/>
    </xf>
    <xf numFmtId="205" fontId="23" fillId="3" borderId="3" xfId="0" applyNumberFormat="1" applyFont="1" applyFill="1" applyBorder="1" applyAlignment="1">
      <alignment/>
    </xf>
    <xf numFmtId="1" fontId="11" fillId="7" borderId="1" xfId="0" applyNumberFormat="1" applyFont="1" applyFill="1" applyBorder="1" applyAlignment="1">
      <alignment horizontal="center" vertical="center"/>
    </xf>
    <xf numFmtId="203" fontId="20" fillId="3" borderId="5" xfId="0" applyNumberFormat="1" applyFont="1" applyFill="1" applyBorder="1" applyAlignment="1">
      <alignment horizontal="center" vertical="center"/>
    </xf>
    <xf numFmtId="203" fontId="20" fillId="3" borderId="3" xfId="0" applyNumberFormat="1" applyFont="1" applyFill="1" applyBorder="1" applyAlignment="1">
      <alignment horizontal="center" vertical="center"/>
    </xf>
    <xf numFmtId="203" fontId="23" fillId="3" borderId="3" xfId="0" applyNumberFormat="1" applyFont="1" applyFill="1" applyBorder="1" applyAlignment="1">
      <alignment horizontal="center" vertical="center"/>
    </xf>
    <xf numFmtId="1" fontId="23" fillId="6" borderId="5" xfId="0" applyNumberFormat="1" applyFont="1" applyFill="1" applyBorder="1" applyAlignment="1">
      <alignment horizontal="center" vertical="center"/>
    </xf>
    <xf numFmtId="205" fontId="23" fillId="3" borderId="5" xfId="0" applyNumberFormat="1" applyFont="1" applyFill="1" applyBorder="1" applyAlignment="1">
      <alignment horizontal="center" vertical="center"/>
    </xf>
    <xf numFmtId="203" fontId="23" fillId="3" borderId="5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0.016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025"/>
          <c:w val="0.880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89"/>
            <c:invertIfNegative val="0"/>
            <c:spPr>
              <a:solidFill>
                <a:srgbClr val="008000"/>
              </a:solidFill>
            </c:spPr>
          </c:dPt>
          <c:dPt>
            <c:idx val="90"/>
            <c:invertIfNegative val="0"/>
            <c:spPr>
              <a:solidFill>
                <a:srgbClr val="008000"/>
              </a:solidFill>
            </c:spPr>
          </c:dPt>
          <c:dPt>
            <c:idx val="91"/>
            <c:invertIfNegative val="0"/>
            <c:spPr>
              <a:solidFill>
                <a:srgbClr val="008000"/>
              </a:solidFill>
            </c:spPr>
          </c:dPt>
          <c:dPt>
            <c:idx val="93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ตารางปริมาณน้ำฝนรายปี!$A$4:$A$29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ตารางปริมาณน้ำฝนรายปี!$N$4:$N$29</c:f>
              <c:numCache>
                <c:ptCount val="26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</c:numCache>
            </c:numRef>
          </c:val>
        </c:ser>
        <c:axId val="65798349"/>
        <c:axId val="55314230"/>
      </c:barChart>
      <c:lineChart>
        <c:grouping val="standard"/>
        <c:varyColors val="0"/>
        <c:ser>
          <c:idx val="1"/>
          <c:order val="1"/>
          <c:tx>
            <c:v>ปริมาณฝนเฉลี่ย 1,818.7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ตารางปริมาณน้ำฝนรายปี!$Q$4:$Q$28</c:f>
              <c:numCache>
                <c:ptCount val="25"/>
                <c:pt idx="0">
                  <c:v>1820.4618076923073</c:v>
                </c:pt>
                <c:pt idx="1">
                  <c:v>1820.4618076923073</c:v>
                </c:pt>
                <c:pt idx="2">
                  <c:v>1820.4618076923073</c:v>
                </c:pt>
                <c:pt idx="3">
                  <c:v>1820.4618076923073</c:v>
                </c:pt>
                <c:pt idx="4">
                  <c:v>1820.4618076923073</c:v>
                </c:pt>
                <c:pt idx="5">
                  <c:v>1820.4618076923073</c:v>
                </c:pt>
                <c:pt idx="6">
                  <c:v>1820.4618076923073</c:v>
                </c:pt>
                <c:pt idx="7">
                  <c:v>1820.4618076923073</c:v>
                </c:pt>
                <c:pt idx="8">
                  <c:v>1820.4618076923073</c:v>
                </c:pt>
                <c:pt idx="9">
                  <c:v>1820.4618076923073</c:v>
                </c:pt>
                <c:pt idx="10">
                  <c:v>1820.4618076923073</c:v>
                </c:pt>
                <c:pt idx="11">
                  <c:v>1820.4618076923073</c:v>
                </c:pt>
                <c:pt idx="12">
                  <c:v>1820.4618076923073</c:v>
                </c:pt>
                <c:pt idx="13">
                  <c:v>1820.4618076923073</c:v>
                </c:pt>
                <c:pt idx="14">
                  <c:v>1820.4618076923073</c:v>
                </c:pt>
                <c:pt idx="15">
                  <c:v>1820.4618076923073</c:v>
                </c:pt>
                <c:pt idx="16">
                  <c:v>1820.4618076923073</c:v>
                </c:pt>
                <c:pt idx="17">
                  <c:v>1820.4618076923073</c:v>
                </c:pt>
                <c:pt idx="18">
                  <c:v>1820.4618076923073</c:v>
                </c:pt>
                <c:pt idx="19">
                  <c:v>1820.4618076923073</c:v>
                </c:pt>
                <c:pt idx="20">
                  <c:v>1820.4618076923073</c:v>
                </c:pt>
                <c:pt idx="21">
                  <c:v>1820.4618076923073</c:v>
                </c:pt>
                <c:pt idx="22">
                  <c:v>1820.4618076923073</c:v>
                </c:pt>
                <c:pt idx="23">
                  <c:v>1820.4618076923073</c:v>
                </c:pt>
                <c:pt idx="24">
                  <c:v>1820.4618076923073</c:v>
                </c:pt>
              </c:numCache>
            </c:numRef>
          </c:val>
          <c:smooth val="0"/>
        </c:ser>
        <c:axId val="65798349"/>
        <c:axId val="55314230"/>
      </c:lineChart>
      <c:catAx>
        <c:axId val="65798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314230"/>
        <c:crosses val="autoZero"/>
        <c:auto val="1"/>
        <c:lblOffset val="100"/>
        <c:tickLblSkip val="1"/>
        <c:noMultiLvlLbl val="0"/>
      </c:catAx>
      <c:valAx>
        <c:axId val="5531423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79834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5"/>
          <c:y val="0.3752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0"/>
          <c:order val="0"/>
          <c:tx>
            <c:v>2549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เฉลี่ย2536-2560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สองแคว!$B$43:$M$43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066023"/>
        <c:axId val="51267616"/>
      </c:lineChart>
      <c:catAx>
        <c:axId val="280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06602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workbookViewId="0" topLeftCell="A19">
      <selection activeCell="U36" sqref="U3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2" t="s">
        <v>23</v>
      </c>
      <c r="Q3" s="63"/>
      <c r="R3" s="63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28">$N$37</f>
        <v>1820.4618076923073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1820.4618076923073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1820.4618076923073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1820.4618076923073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1820.4618076923073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1820.4618076923073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1820.4618076923073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1820.4618076923073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1820.4618076923073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1820.4618076923073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1820.4618076923073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1820.4618076923073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1820.4618076923073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1820.4618076923073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1820.4618076923073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1820.4618076923073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1820.4618076923073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1820.4618076923073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1820.4618076923073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1820.4618076923073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1820.4618076923073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1820.4618076923073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>SUM(B26:M26)</f>
        <v>1306.5000000000002</v>
      </c>
      <c r="O26" s="30">
        <v>73</v>
      </c>
      <c r="Q26" s="38">
        <f t="shared" si="0"/>
        <v>1820.4618076923073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>SUM(B27:M27)</f>
        <v>1562.8</v>
      </c>
      <c r="O27" s="29">
        <v>82</v>
      </c>
      <c r="Q27" s="38">
        <f t="shared" si="0"/>
        <v>1820.4618076923073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>SUM(B28:M28)</f>
        <v>1822.5</v>
      </c>
      <c r="O28" s="29">
        <v>113</v>
      </c>
      <c r="Q28" s="38">
        <f t="shared" si="0"/>
        <v>1820.4618076923073</v>
      </c>
    </row>
    <row r="29" spans="1:17" s="2" customFormat="1" ht="15.75" customHeight="1">
      <c r="A29" s="46">
        <v>2561</v>
      </c>
      <c r="B29" s="44">
        <v>103.2</v>
      </c>
      <c r="C29" s="44">
        <v>205.8</v>
      </c>
      <c r="D29" s="44">
        <v>297.1</v>
      </c>
      <c r="E29" s="44">
        <v>359.4</v>
      </c>
      <c r="F29" s="44">
        <v>423.9</v>
      </c>
      <c r="G29" s="44">
        <v>228.6</v>
      </c>
      <c r="H29" s="44">
        <v>42.1</v>
      </c>
      <c r="I29" s="44">
        <v>0.9</v>
      </c>
      <c r="J29" s="44">
        <v>0</v>
      </c>
      <c r="K29" s="44">
        <v>65.5</v>
      </c>
      <c r="L29" s="44">
        <v>15</v>
      </c>
      <c r="M29" s="44"/>
      <c r="N29" s="45">
        <f>SUM(B29:M29)</f>
        <v>1741.5</v>
      </c>
      <c r="O29" s="53">
        <v>118</v>
      </c>
      <c r="Q29" s="38"/>
    </row>
    <row r="30" spans="1:17" s="2" customFormat="1" ht="15.75" customHeight="1">
      <c r="A30" s="1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7"/>
      <c r="O30" s="29"/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MAX(B4:B28)</f>
        <v>220</v>
      </c>
      <c r="C36" s="24">
        <f aca="true" t="shared" si="1" ref="C36:O36">MAX(C4:C28)</f>
        <v>428.4</v>
      </c>
      <c r="D36" s="24">
        <f t="shared" si="1"/>
        <v>444</v>
      </c>
      <c r="E36" s="24">
        <f t="shared" si="1"/>
        <v>666.9</v>
      </c>
      <c r="F36" s="24">
        <f t="shared" si="1"/>
        <v>710.5</v>
      </c>
      <c r="G36" s="24">
        <f t="shared" si="1"/>
        <v>400.9</v>
      </c>
      <c r="H36" s="24">
        <f t="shared" si="1"/>
        <v>221.3</v>
      </c>
      <c r="I36" s="24">
        <f t="shared" si="1"/>
        <v>125.89999999999999</v>
      </c>
      <c r="J36" s="24">
        <f>MAX(J4:J29)</f>
        <v>84.7</v>
      </c>
      <c r="K36" s="24">
        <f>MAX(K4:K29)</f>
        <v>71.6</v>
      </c>
      <c r="L36" s="24">
        <f>MAX(L4:L29)</f>
        <v>54.9</v>
      </c>
      <c r="M36" s="24">
        <f t="shared" si="1"/>
        <v>122.7</v>
      </c>
      <c r="N36" s="24">
        <f t="shared" si="1"/>
        <v>2359.6</v>
      </c>
      <c r="O36" s="42">
        <f t="shared" si="1"/>
        <v>126</v>
      </c>
    </row>
    <row r="37" spans="1:15" s="2" customFormat="1" ht="15.75" customHeight="1">
      <c r="A37" s="22" t="s">
        <v>18</v>
      </c>
      <c r="B37" s="25">
        <f>AVERAGE(B4:B28)</f>
        <v>114.12799999999999</v>
      </c>
      <c r="C37" s="25">
        <f aca="true" t="shared" si="2" ref="C37:O37">AVERAGE(C4:C28)</f>
        <v>227.75599999999994</v>
      </c>
      <c r="D37" s="25">
        <f t="shared" si="2"/>
        <v>250.09599999999995</v>
      </c>
      <c r="E37" s="25">
        <f t="shared" si="2"/>
        <v>390.38</v>
      </c>
      <c r="F37" s="25">
        <f t="shared" si="2"/>
        <v>393.184</v>
      </c>
      <c r="G37" s="25">
        <f t="shared" si="2"/>
        <v>249.972</v>
      </c>
      <c r="H37" s="25">
        <f t="shared" si="2"/>
        <v>89.1875</v>
      </c>
      <c r="I37" s="25">
        <f t="shared" si="2"/>
        <v>28.676000000000002</v>
      </c>
      <c r="J37" s="25">
        <f>AVERAGE(J4:J29)</f>
        <v>14.034615384615384</v>
      </c>
      <c r="K37" s="25">
        <f>AVERAGE(K4:K29)</f>
        <v>17.142307692307693</v>
      </c>
      <c r="L37" s="25">
        <f>AVERAGE(L4:L29)</f>
        <v>6.365384615384617</v>
      </c>
      <c r="M37" s="25">
        <f t="shared" si="2"/>
        <v>39.54</v>
      </c>
      <c r="N37" s="25">
        <f>SUM(B37:M37)</f>
        <v>1820.4618076923073</v>
      </c>
      <c r="O37" s="41">
        <f t="shared" si="2"/>
        <v>100.68</v>
      </c>
    </row>
    <row r="38" spans="1:15" s="2" customFormat="1" ht="15.75" customHeight="1">
      <c r="A38" s="23" t="s">
        <v>19</v>
      </c>
      <c r="B38" s="26">
        <f>MIN(B4:B28)</f>
        <v>26.9</v>
      </c>
      <c r="C38" s="26">
        <f aca="true" t="shared" si="3" ref="C38:O38">MIN(C4:C28)</f>
        <v>109.4</v>
      </c>
      <c r="D38" s="26">
        <f t="shared" si="3"/>
        <v>86</v>
      </c>
      <c r="E38" s="26">
        <f t="shared" si="3"/>
        <v>187.90000000000006</v>
      </c>
      <c r="F38" s="26">
        <f t="shared" si="3"/>
        <v>159.5</v>
      </c>
      <c r="G38" s="26">
        <f t="shared" si="3"/>
        <v>122.4</v>
      </c>
      <c r="H38" s="26">
        <f t="shared" si="3"/>
        <v>4.199999999999999</v>
      </c>
      <c r="I38" s="26">
        <f t="shared" si="3"/>
        <v>0</v>
      </c>
      <c r="J38" s="26">
        <f>MIN(J4:J29)</f>
        <v>0</v>
      </c>
      <c r="K38" s="26">
        <f>MIN(K4:K29)</f>
        <v>0</v>
      </c>
      <c r="L38" s="26">
        <f>MIN(L4:L29)</f>
        <v>0</v>
      </c>
      <c r="M38" s="26">
        <f t="shared" si="3"/>
        <v>0</v>
      </c>
      <c r="N38" s="26">
        <f t="shared" si="3"/>
        <v>1223.1</v>
      </c>
      <c r="O38" s="43">
        <f t="shared" si="3"/>
        <v>73</v>
      </c>
    </row>
    <row r="39" spans="1:15" s="2" customFormat="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2" customFormat="1" ht="23.25" customHeight="1">
      <c r="A40" s="64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workbookViewId="0" topLeftCell="A19">
      <selection activeCell="U44" sqref="U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2536</v>
      </c>
      <c r="B18" s="50">
        <v>144.7</v>
      </c>
      <c r="C18" s="50">
        <v>228.4</v>
      </c>
      <c r="D18" s="50">
        <v>272.1</v>
      </c>
      <c r="E18" s="50">
        <v>298.9</v>
      </c>
      <c r="F18" s="50">
        <v>235.9</v>
      </c>
      <c r="G18" s="50">
        <v>225.7</v>
      </c>
      <c r="H18" s="50">
        <v>164.3</v>
      </c>
      <c r="I18" s="50">
        <v>0</v>
      </c>
      <c r="J18" s="50">
        <v>0</v>
      </c>
      <c r="K18" s="50">
        <v>0</v>
      </c>
      <c r="L18" s="50">
        <v>0</v>
      </c>
      <c r="M18" s="50">
        <v>122.7</v>
      </c>
      <c r="N18" s="50">
        <v>1692.7</v>
      </c>
      <c r="O18" s="54">
        <v>104</v>
      </c>
      <c r="R18" s="37">
        <f aca="true" t="shared" si="0" ref="R18:R42">$N$53</f>
        <v>1818.7434999999998</v>
      </c>
    </row>
    <row r="19" spans="1:18" ht="12" customHeight="1">
      <c r="A19" s="47">
        <v>2537</v>
      </c>
      <c r="B19" s="50">
        <v>44.1</v>
      </c>
      <c r="C19" s="50">
        <v>168</v>
      </c>
      <c r="D19" s="50">
        <v>258.1</v>
      </c>
      <c r="E19" s="50">
        <v>502.3</v>
      </c>
      <c r="F19" s="50">
        <v>641.8</v>
      </c>
      <c r="G19" s="50">
        <v>168.7</v>
      </c>
      <c r="H19" s="50">
        <v>111.7</v>
      </c>
      <c r="I19" s="50">
        <v>36.6</v>
      </c>
      <c r="J19" s="50">
        <v>68.6</v>
      </c>
      <c r="K19" s="50">
        <v>0</v>
      </c>
      <c r="L19" s="50">
        <v>0</v>
      </c>
      <c r="M19" s="50">
        <v>15.9</v>
      </c>
      <c r="N19" s="50">
        <v>2015.8</v>
      </c>
      <c r="O19" s="54">
        <v>104</v>
      </c>
      <c r="R19" s="37">
        <f t="shared" si="0"/>
        <v>1818.7434999999998</v>
      </c>
    </row>
    <row r="20" spans="1:18" ht="12" customHeight="1">
      <c r="A20" s="47">
        <v>2538</v>
      </c>
      <c r="B20" s="50">
        <v>126.1</v>
      </c>
      <c r="C20" s="50">
        <v>129.7</v>
      </c>
      <c r="D20" s="50">
        <v>374.2</v>
      </c>
      <c r="E20" s="50">
        <v>574.9</v>
      </c>
      <c r="F20" s="50">
        <v>655.9</v>
      </c>
      <c r="G20" s="50">
        <v>245.9</v>
      </c>
      <c r="H20" s="50">
        <v>113.4</v>
      </c>
      <c r="I20" s="50">
        <v>87.9</v>
      </c>
      <c r="J20" s="50">
        <v>0</v>
      </c>
      <c r="K20" s="50">
        <v>0</v>
      </c>
      <c r="L20" s="50">
        <v>13</v>
      </c>
      <c r="M20" s="50">
        <v>38.6</v>
      </c>
      <c r="N20" s="50">
        <v>2359.6</v>
      </c>
      <c r="O20" s="54">
        <v>108</v>
      </c>
      <c r="R20" s="37">
        <f t="shared" si="0"/>
        <v>1818.7434999999998</v>
      </c>
    </row>
    <row r="21" spans="1:18" ht="12" customHeight="1">
      <c r="A21" s="47">
        <v>2539</v>
      </c>
      <c r="B21" s="50">
        <v>176.9</v>
      </c>
      <c r="C21" s="50">
        <v>133.4</v>
      </c>
      <c r="D21" s="50">
        <v>371.1</v>
      </c>
      <c r="E21" s="50">
        <v>657.1</v>
      </c>
      <c r="F21" s="50">
        <v>267.1</v>
      </c>
      <c r="G21" s="50">
        <v>248</v>
      </c>
      <c r="H21" s="50">
        <v>130</v>
      </c>
      <c r="I21" s="50">
        <v>64.4</v>
      </c>
      <c r="J21" s="50">
        <v>0</v>
      </c>
      <c r="K21" s="50">
        <v>0</v>
      </c>
      <c r="L21" s="50">
        <v>0</v>
      </c>
      <c r="M21" s="50">
        <v>50.8</v>
      </c>
      <c r="N21" s="50">
        <v>2098.8</v>
      </c>
      <c r="O21" s="54">
        <v>107</v>
      </c>
      <c r="R21" s="37">
        <f t="shared" si="0"/>
        <v>1818.7434999999998</v>
      </c>
    </row>
    <row r="22" spans="1:18" ht="12" customHeight="1">
      <c r="A22" s="47">
        <v>2540</v>
      </c>
      <c r="B22" s="50">
        <v>127.4</v>
      </c>
      <c r="C22" s="50">
        <v>203.4</v>
      </c>
      <c r="D22" s="50">
        <v>86</v>
      </c>
      <c r="E22" s="50">
        <v>376.2</v>
      </c>
      <c r="F22" s="50">
        <v>386.1</v>
      </c>
      <c r="G22" s="50">
        <v>266.7</v>
      </c>
      <c r="H22" s="50">
        <v>73.8</v>
      </c>
      <c r="I22" s="50">
        <v>0</v>
      </c>
      <c r="J22" s="50">
        <v>0</v>
      </c>
      <c r="K22" s="50">
        <v>18.2</v>
      </c>
      <c r="L22" s="50">
        <v>0</v>
      </c>
      <c r="M22" s="50">
        <v>18.3</v>
      </c>
      <c r="N22" s="50">
        <v>1556.1</v>
      </c>
      <c r="O22" s="54">
        <v>87</v>
      </c>
      <c r="R22" s="37">
        <f t="shared" si="0"/>
        <v>1818.7434999999998</v>
      </c>
    </row>
    <row r="23" spans="1:18" ht="12" customHeight="1">
      <c r="A23" s="47">
        <v>2541</v>
      </c>
      <c r="B23" s="50">
        <v>53.4</v>
      </c>
      <c r="C23" s="50">
        <v>271.7</v>
      </c>
      <c r="D23" s="50">
        <v>207.5</v>
      </c>
      <c r="E23" s="50">
        <v>293.5</v>
      </c>
      <c r="F23" s="50">
        <v>168.3</v>
      </c>
      <c r="G23" s="50">
        <v>305.5</v>
      </c>
      <c r="H23" s="50">
        <v>63.3</v>
      </c>
      <c r="I23" s="50">
        <v>15.1</v>
      </c>
      <c r="J23" s="50">
        <v>0</v>
      </c>
      <c r="K23" s="50">
        <v>29.9</v>
      </c>
      <c r="L23" s="50">
        <v>0</v>
      </c>
      <c r="M23" s="50">
        <v>28.4</v>
      </c>
      <c r="N23" s="50">
        <v>1436.6</v>
      </c>
      <c r="O23" s="54">
        <v>83</v>
      </c>
      <c r="R23" s="37">
        <f t="shared" si="0"/>
        <v>1818.7434999999998</v>
      </c>
    </row>
    <row r="24" spans="1:18" ht="12" customHeight="1">
      <c r="A24" s="47">
        <v>2542</v>
      </c>
      <c r="B24" s="50">
        <v>110.5</v>
      </c>
      <c r="C24" s="50">
        <v>218.4</v>
      </c>
      <c r="D24" s="50">
        <v>253.8</v>
      </c>
      <c r="E24" s="50">
        <v>264.5</v>
      </c>
      <c r="F24" s="50">
        <v>419.1</v>
      </c>
      <c r="G24" s="50">
        <v>400.9</v>
      </c>
      <c r="H24" s="50">
        <v>113.5</v>
      </c>
      <c r="I24" s="50">
        <v>17.4</v>
      </c>
      <c r="J24" s="50">
        <v>0</v>
      </c>
      <c r="K24" s="50">
        <v>0</v>
      </c>
      <c r="L24" s="50">
        <v>54.9</v>
      </c>
      <c r="M24" s="50">
        <v>59.6</v>
      </c>
      <c r="N24" s="50">
        <v>1912.6</v>
      </c>
      <c r="O24" s="54">
        <v>126</v>
      </c>
      <c r="R24" s="37">
        <f t="shared" si="0"/>
        <v>1818.7434999999998</v>
      </c>
    </row>
    <row r="25" spans="1:18" ht="12" customHeight="1">
      <c r="A25" s="47">
        <v>2543</v>
      </c>
      <c r="B25" s="50">
        <v>143.3</v>
      </c>
      <c r="C25" s="50">
        <v>356.3</v>
      </c>
      <c r="D25" s="50">
        <v>310.8</v>
      </c>
      <c r="E25" s="50">
        <v>430.7</v>
      </c>
      <c r="F25" s="50">
        <v>267.5</v>
      </c>
      <c r="G25" s="50">
        <v>182.5</v>
      </c>
      <c r="H25" s="50">
        <v>96.2</v>
      </c>
      <c r="I25" s="50">
        <v>18.9</v>
      </c>
      <c r="J25" s="50">
        <v>0</v>
      </c>
      <c r="K25" s="50">
        <v>9.9</v>
      </c>
      <c r="L25" s="50">
        <v>0</v>
      </c>
      <c r="M25" s="50">
        <v>108.6</v>
      </c>
      <c r="N25" s="50">
        <v>1924.7</v>
      </c>
      <c r="O25" s="54">
        <v>123</v>
      </c>
      <c r="R25" s="37">
        <f t="shared" si="0"/>
        <v>1818.7434999999998</v>
      </c>
    </row>
    <row r="26" spans="1:18" ht="12" customHeight="1">
      <c r="A26" s="47">
        <v>2544</v>
      </c>
      <c r="B26" s="50">
        <v>26.9</v>
      </c>
      <c r="C26" s="50">
        <v>428.4</v>
      </c>
      <c r="D26" s="50">
        <v>225.9</v>
      </c>
      <c r="E26" s="50">
        <v>493.7</v>
      </c>
      <c r="F26" s="50">
        <v>437.7</v>
      </c>
      <c r="G26" s="50">
        <v>214.4</v>
      </c>
      <c r="H26" s="50">
        <v>87.9</v>
      </c>
      <c r="I26" s="50">
        <v>3.6</v>
      </c>
      <c r="J26" s="50">
        <v>0</v>
      </c>
      <c r="K26" s="50">
        <v>30.7</v>
      </c>
      <c r="L26" s="50">
        <v>0</v>
      </c>
      <c r="M26" s="50">
        <v>0</v>
      </c>
      <c r="N26" s="50">
        <v>1949.2</v>
      </c>
      <c r="O26" s="54">
        <v>107</v>
      </c>
      <c r="R26" s="37">
        <f t="shared" si="0"/>
        <v>1818.7434999999998</v>
      </c>
    </row>
    <row r="27" spans="1:18" ht="12" customHeight="1">
      <c r="A27" s="47">
        <v>2545</v>
      </c>
      <c r="B27" s="50">
        <v>147.4</v>
      </c>
      <c r="C27" s="50">
        <v>419</v>
      </c>
      <c r="D27" s="50">
        <v>320.5</v>
      </c>
      <c r="E27" s="50">
        <v>359</v>
      </c>
      <c r="F27" s="50">
        <v>360.3</v>
      </c>
      <c r="G27" s="50">
        <v>201</v>
      </c>
      <c r="H27" s="50">
        <v>29.5</v>
      </c>
      <c r="I27" s="50">
        <v>44</v>
      </c>
      <c r="J27" s="50">
        <v>35.9</v>
      </c>
      <c r="K27" s="50">
        <v>0</v>
      </c>
      <c r="L27" s="50">
        <v>11</v>
      </c>
      <c r="M27" s="50">
        <v>90.2</v>
      </c>
      <c r="N27" s="50">
        <v>2017.8</v>
      </c>
      <c r="O27" s="54">
        <v>108</v>
      </c>
      <c r="R27" s="37">
        <f t="shared" si="0"/>
        <v>1818.7434999999998</v>
      </c>
    </row>
    <row r="28" spans="1:18" ht="12" customHeight="1">
      <c r="A28" s="47">
        <v>2546</v>
      </c>
      <c r="B28" s="50">
        <v>115</v>
      </c>
      <c r="C28" s="50">
        <v>119.8</v>
      </c>
      <c r="D28" s="50">
        <v>213.2</v>
      </c>
      <c r="E28" s="50">
        <v>230.5</v>
      </c>
      <c r="F28" s="50">
        <v>219.1</v>
      </c>
      <c r="G28" s="50">
        <v>239.5</v>
      </c>
      <c r="H28" s="50">
        <v>41.8</v>
      </c>
      <c r="I28" s="50">
        <v>0</v>
      </c>
      <c r="J28" s="50">
        <v>0</v>
      </c>
      <c r="K28" s="50">
        <v>44.2</v>
      </c>
      <c r="L28" s="50">
        <v>0</v>
      </c>
      <c r="M28" s="50">
        <v>0</v>
      </c>
      <c r="N28" s="50">
        <v>1223.1</v>
      </c>
      <c r="O28" s="54">
        <v>81</v>
      </c>
      <c r="R28" s="37">
        <f t="shared" si="0"/>
        <v>1818.7434999999998</v>
      </c>
    </row>
    <row r="29" spans="1:18" ht="12" customHeight="1">
      <c r="A29" s="47">
        <v>2547</v>
      </c>
      <c r="B29" s="50">
        <v>141.2</v>
      </c>
      <c r="C29" s="50">
        <v>308.9</v>
      </c>
      <c r="D29" s="50">
        <v>291.8</v>
      </c>
      <c r="E29" s="50">
        <v>429.8</v>
      </c>
      <c r="F29" s="50">
        <v>524</v>
      </c>
      <c r="G29" s="50">
        <v>324.5</v>
      </c>
      <c r="H29" s="50">
        <v>27.4</v>
      </c>
      <c r="I29" s="50">
        <v>45.9</v>
      </c>
      <c r="J29" s="50">
        <v>0</v>
      </c>
      <c r="K29" s="50">
        <v>0</v>
      </c>
      <c r="L29" s="50">
        <v>0</v>
      </c>
      <c r="M29" s="50">
        <v>44.6</v>
      </c>
      <c r="N29" s="50">
        <v>2138.1</v>
      </c>
      <c r="O29" s="54">
        <v>102</v>
      </c>
      <c r="R29" s="37">
        <f t="shared" si="0"/>
        <v>1818.7434999999998</v>
      </c>
    </row>
    <row r="30" spans="1:18" ht="12" customHeight="1">
      <c r="A30" s="47">
        <v>2548</v>
      </c>
      <c r="B30" s="50">
        <v>94.1</v>
      </c>
      <c r="C30" s="50">
        <v>217</v>
      </c>
      <c r="D30" s="50">
        <v>297.9</v>
      </c>
      <c r="E30" s="50">
        <v>299</v>
      </c>
      <c r="F30" s="50">
        <v>391.2</v>
      </c>
      <c r="G30" s="50">
        <v>369.8</v>
      </c>
      <c r="H30" s="50">
        <v>154.8</v>
      </c>
      <c r="I30" s="50">
        <v>43</v>
      </c>
      <c r="J30" s="50">
        <v>8.9</v>
      </c>
      <c r="K30" s="50">
        <v>0</v>
      </c>
      <c r="L30" s="50">
        <v>30.5</v>
      </c>
      <c r="M30" s="50">
        <v>71.5</v>
      </c>
      <c r="N30" s="50">
        <v>1977.7</v>
      </c>
      <c r="O30" s="54">
        <v>100</v>
      </c>
      <c r="R30" s="37">
        <f t="shared" si="0"/>
        <v>1818.7434999999998</v>
      </c>
    </row>
    <row r="31" spans="1:18" ht="12" customHeight="1">
      <c r="A31" s="47">
        <v>2549</v>
      </c>
      <c r="B31" s="50">
        <v>122.9</v>
      </c>
      <c r="C31" s="50">
        <v>276.9</v>
      </c>
      <c r="D31" s="50">
        <v>152.5</v>
      </c>
      <c r="E31" s="50">
        <v>467.5</v>
      </c>
      <c r="F31" s="50">
        <v>710.5</v>
      </c>
      <c r="G31" s="50">
        <v>122.4</v>
      </c>
      <c r="H31" s="50">
        <v>106.6</v>
      </c>
      <c r="I31" s="50">
        <v>0</v>
      </c>
      <c r="J31" s="50">
        <v>0</v>
      </c>
      <c r="K31" s="50">
        <v>0</v>
      </c>
      <c r="L31" s="50">
        <v>0</v>
      </c>
      <c r="M31" s="50">
        <v>3.8</v>
      </c>
      <c r="N31" s="50">
        <v>1963.1</v>
      </c>
      <c r="O31" s="54">
        <v>108</v>
      </c>
      <c r="R31" s="37">
        <f t="shared" si="0"/>
        <v>1818.7434999999998</v>
      </c>
    </row>
    <row r="32" spans="1:18" ht="12" customHeight="1">
      <c r="A32" s="47">
        <v>2550</v>
      </c>
      <c r="B32" s="50">
        <v>187.7</v>
      </c>
      <c r="C32" s="50">
        <v>178.9</v>
      </c>
      <c r="D32" s="50">
        <v>250.1</v>
      </c>
      <c r="E32" s="50">
        <v>282.4</v>
      </c>
      <c r="F32" s="50">
        <v>316.3</v>
      </c>
      <c r="G32" s="50">
        <v>237</v>
      </c>
      <c r="H32" s="50">
        <v>221.3</v>
      </c>
      <c r="I32" s="50">
        <v>5.6</v>
      </c>
      <c r="J32" s="50">
        <v>0</v>
      </c>
      <c r="K32" s="50">
        <v>0</v>
      </c>
      <c r="L32" s="50">
        <v>21.9</v>
      </c>
      <c r="M32" s="50">
        <v>39.6</v>
      </c>
      <c r="N32" s="50">
        <v>1740.8</v>
      </c>
      <c r="O32" s="54">
        <v>105</v>
      </c>
      <c r="R32" s="37">
        <f t="shared" si="0"/>
        <v>1818.7434999999998</v>
      </c>
    </row>
    <row r="33" spans="1:18" ht="12" customHeight="1">
      <c r="A33" s="47">
        <v>2551</v>
      </c>
      <c r="B33" s="50">
        <v>220</v>
      </c>
      <c r="C33" s="50">
        <v>128.1</v>
      </c>
      <c r="D33" s="50">
        <v>444</v>
      </c>
      <c r="E33" s="50">
        <v>666.9</v>
      </c>
      <c r="F33" s="50">
        <v>331.1</v>
      </c>
      <c r="G33" s="50">
        <v>180.3</v>
      </c>
      <c r="H33" s="50">
        <v>82.3</v>
      </c>
      <c r="I33" s="50">
        <v>38.4</v>
      </c>
      <c r="J33" s="50">
        <v>0</v>
      </c>
      <c r="K33" s="50">
        <v>0</v>
      </c>
      <c r="L33" s="50">
        <v>0</v>
      </c>
      <c r="M33" s="50">
        <v>38.1</v>
      </c>
      <c r="N33" s="50">
        <v>2129.2</v>
      </c>
      <c r="O33" s="54">
        <v>125</v>
      </c>
      <c r="R33" s="37">
        <f t="shared" si="0"/>
        <v>1818.7434999999998</v>
      </c>
    </row>
    <row r="34" spans="1:18" ht="12" customHeight="1">
      <c r="A34" s="47">
        <v>2552</v>
      </c>
      <c r="B34" s="50">
        <v>104.6</v>
      </c>
      <c r="C34" s="50">
        <v>175.6</v>
      </c>
      <c r="D34" s="50">
        <v>245.3</v>
      </c>
      <c r="E34" s="50">
        <v>367.9</v>
      </c>
      <c r="F34" s="50">
        <v>295.5</v>
      </c>
      <c r="G34" s="50">
        <v>132.3</v>
      </c>
      <c r="H34" s="50">
        <v>55.2</v>
      </c>
      <c r="I34" s="50">
        <v>0</v>
      </c>
      <c r="J34" s="50">
        <v>0</v>
      </c>
      <c r="K34" s="50">
        <v>49.4</v>
      </c>
      <c r="L34" s="50">
        <v>0</v>
      </c>
      <c r="M34" s="50">
        <v>21.8</v>
      </c>
      <c r="N34" s="50">
        <v>1447.6</v>
      </c>
      <c r="O34" s="54">
        <v>81</v>
      </c>
      <c r="R34" s="37">
        <f t="shared" si="0"/>
        <v>1818.7434999999998</v>
      </c>
    </row>
    <row r="35" spans="1:18" ht="12" customHeight="1">
      <c r="A35" s="47">
        <v>2553</v>
      </c>
      <c r="B35" s="50">
        <v>65</v>
      </c>
      <c r="C35" s="50">
        <v>254.10000000000005</v>
      </c>
      <c r="D35" s="50">
        <v>155.9</v>
      </c>
      <c r="E35" s="50">
        <v>475.2000000000001</v>
      </c>
      <c r="F35" s="50">
        <v>527</v>
      </c>
      <c r="G35" s="50">
        <v>300.4000000000001</v>
      </c>
      <c r="H35" s="50">
        <v>4.199999999999999</v>
      </c>
      <c r="I35" s="50">
        <v>0</v>
      </c>
      <c r="J35" s="50">
        <v>72.5</v>
      </c>
      <c r="K35" s="50">
        <v>5.8</v>
      </c>
      <c r="L35" s="50">
        <v>0</v>
      </c>
      <c r="M35" s="50">
        <v>90.39999999999999</v>
      </c>
      <c r="N35" s="50">
        <v>1950.5000000000002</v>
      </c>
      <c r="O35" s="54">
        <v>106</v>
      </c>
      <c r="R35" s="37">
        <f t="shared" si="0"/>
        <v>1818.7434999999998</v>
      </c>
    </row>
    <row r="36" spans="1:18" ht="12" customHeight="1">
      <c r="A36" s="47">
        <v>2554</v>
      </c>
      <c r="B36" s="50">
        <v>167.5</v>
      </c>
      <c r="C36" s="50">
        <v>292.99999999999994</v>
      </c>
      <c r="D36" s="50">
        <v>428.8</v>
      </c>
      <c r="E36" s="50">
        <v>481.1000000000001</v>
      </c>
      <c r="F36" s="50">
        <v>468.90000000000003</v>
      </c>
      <c r="G36" s="50">
        <v>382.00000000000006</v>
      </c>
      <c r="H36" s="50">
        <v>56</v>
      </c>
      <c r="I36" s="50">
        <v>16.8</v>
      </c>
      <c r="J36" s="50">
        <v>0</v>
      </c>
      <c r="K36" s="50">
        <v>0</v>
      </c>
      <c r="L36" s="50">
        <v>0</v>
      </c>
      <c r="M36" s="50">
        <v>29.799999999999997</v>
      </c>
      <c r="N36" s="50">
        <v>2323.9000000000005</v>
      </c>
      <c r="O36" s="54">
        <v>108</v>
      </c>
      <c r="R36" s="37">
        <f t="shared" si="0"/>
        <v>1818.7434999999998</v>
      </c>
    </row>
    <row r="37" spans="1:18" ht="12" customHeight="1">
      <c r="A37" s="47">
        <v>2555</v>
      </c>
      <c r="B37" s="50">
        <v>96.8</v>
      </c>
      <c r="C37" s="50">
        <v>278.3</v>
      </c>
      <c r="D37" s="50">
        <v>91.20000000000002</v>
      </c>
      <c r="E37" s="50">
        <v>334.6000000000001</v>
      </c>
      <c r="F37" s="50">
        <v>399.90000000000003</v>
      </c>
      <c r="G37" s="50">
        <v>182.99999999999997</v>
      </c>
      <c r="H37" s="50">
        <v>95.8</v>
      </c>
      <c r="I37" s="50">
        <v>125.89999999999999</v>
      </c>
      <c r="J37" s="50">
        <v>20.8</v>
      </c>
      <c r="K37" s="50">
        <v>57.900000000000006</v>
      </c>
      <c r="L37" s="50">
        <v>12.6</v>
      </c>
      <c r="M37" s="50">
        <v>20.1</v>
      </c>
      <c r="N37" s="50">
        <v>1716.9</v>
      </c>
      <c r="O37" s="54">
        <v>103</v>
      </c>
      <c r="R37" s="37">
        <f t="shared" si="0"/>
        <v>1818.7434999999998</v>
      </c>
    </row>
    <row r="38" spans="1:18" ht="12" customHeight="1">
      <c r="A38" s="47">
        <v>2556</v>
      </c>
      <c r="B38" s="50">
        <v>63.8</v>
      </c>
      <c r="C38" s="50">
        <v>205.4</v>
      </c>
      <c r="D38" s="50">
        <v>188.5</v>
      </c>
      <c r="E38" s="50">
        <v>390.4</v>
      </c>
      <c r="F38" s="50">
        <v>318.7</v>
      </c>
      <c r="G38" s="50">
        <v>289.5</v>
      </c>
      <c r="H38" s="50">
        <v>66.9</v>
      </c>
      <c r="I38" s="50">
        <v>1.6</v>
      </c>
      <c r="J38" s="50">
        <v>20.1</v>
      </c>
      <c r="K38" s="50">
        <v>0</v>
      </c>
      <c r="L38" s="50">
        <v>0</v>
      </c>
      <c r="M38" s="50">
        <v>10.7</v>
      </c>
      <c r="N38" s="50">
        <v>1555.6</v>
      </c>
      <c r="O38" s="54">
        <v>94</v>
      </c>
      <c r="R38" s="37">
        <f t="shared" si="0"/>
        <v>1818.7434999999998</v>
      </c>
    </row>
    <row r="39" spans="1:18" ht="12" customHeight="1">
      <c r="A39" s="47">
        <v>2557</v>
      </c>
      <c r="B39" s="50">
        <v>72.2</v>
      </c>
      <c r="C39" s="50">
        <v>173.40000000000003</v>
      </c>
      <c r="D39" s="50">
        <v>232.00000000000003</v>
      </c>
      <c r="E39" s="50">
        <v>187.90000000000006</v>
      </c>
      <c r="F39" s="50">
        <v>452.6000000000001</v>
      </c>
      <c r="G39" s="50">
        <v>295.50000000000006</v>
      </c>
      <c r="H39" s="50" t="s">
        <v>20</v>
      </c>
      <c r="I39" s="50">
        <v>57.6</v>
      </c>
      <c r="J39" s="50">
        <v>0</v>
      </c>
      <c r="K39" s="50">
        <v>71.6</v>
      </c>
      <c r="L39" s="50">
        <v>0</v>
      </c>
      <c r="M39" s="50">
        <v>14.399999999999999</v>
      </c>
      <c r="N39" s="50">
        <v>1557.2</v>
      </c>
      <c r="O39" s="54">
        <v>79</v>
      </c>
      <c r="R39" s="37">
        <f t="shared" si="0"/>
        <v>1818.7434999999998</v>
      </c>
    </row>
    <row r="40" spans="1:18" ht="12" customHeight="1">
      <c r="A40" s="47">
        <v>2558</v>
      </c>
      <c r="B40" s="50">
        <v>153.9</v>
      </c>
      <c r="C40" s="50">
        <v>109.4</v>
      </c>
      <c r="D40" s="50">
        <v>171.9</v>
      </c>
      <c r="E40" s="50">
        <v>267.7</v>
      </c>
      <c r="F40" s="50">
        <v>159.5</v>
      </c>
      <c r="G40" s="50">
        <v>208.4</v>
      </c>
      <c r="H40" s="50">
        <v>66.9</v>
      </c>
      <c r="I40" s="50">
        <v>46.7</v>
      </c>
      <c r="J40" s="50">
        <v>84.7</v>
      </c>
      <c r="K40" s="50">
        <v>35.6</v>
      </c>
      <c r="L40" s="50">
        <v>1.8</v>
      </c>
      <c r="M40" s="50">
        <v>0</v>
      </c>
      <c r="N40" s="50">
        <v>1306.5</v>
      </c>
      <c r="O40" s="54">
        <v>73</v>
      </c>
      <c r="R40" s="37">
        <f t="shared" si="0"/>
        <v>1818.7434999999998</v>
      </c>
    </row>
    <row r="41" spans="1:18" ht="12" customHeight="1">
      <c r="A41" s="47">
        <v>2559</v>
      </c>
      <c r="B41" s="50">
        <v>64.1</v>
      </c>
      <c r="C41" s="50">
        <v>172.9</v>
      </c>
      <c r="D41" s="50">
        <v>210.9</v>
      </c>
      <c r="E41" s="50">
        <v>259.7</v>
      </c>
      <c r="F41" s="50">
        <v>433.6</v>
      </c>
      <c r="G41" s="50">
        <v>202</v>
      </c>
      <c r="H41" s="50">
        <v>125.5</v>
      </c>
      <c r="I41" s="50">
        <v>43.9</v>
      </c>
      <c r="J41" s="50">
        <v>0</v>
      </c>
      <c r="K41" s="50">
        <v>27</v>
      </c>
      <c r="L41" s="50">
        <v>0</v>
      </c>
      <c r="M41" s="50">
        <v>23.2</v>
      </c>
      <c r="N41" s="50">
        <v>1562.8</v>
      </c>
      <c r="O41" s="54">
        <v>82</v>
      </c>
      <c r="R41" s="37">
        <f t="shared" si="0"/>
        <v>1818.7434999999998</v>
      </c>
    </row>
    <row r="42" spans="1:18" ht="12" customHeight="1">
      <c r="A42" s="47">
        <v>2560</v>
      </c>
      <c r="B42" s="50">
        <v>83.7</v>
      </c>
      <c r="C42" s="50">
        <v>245.5</v>
      </c>
      <c r="D42" s="50">
        <v>198.4</v>
      </c>
      <c r="E42" s="50">
        <v>368.1</v>
      </c>
      <c r="F42" s="50">
        <v>442</v>
      </c>
      <c r="G42" s="50">
        <v>323.4</v>
      </c>
      <c r="H42" s="50">
        <v>52.2</v>
      </c>
      <c r="I42" s="50">
        <v>3.6</v>
      </c>
      <c r="J42" s="50">
        <v>53.4</v>
      </c>
      <c r="K42" s="50">
        <v>0</v>
      </c>
      <c r="L42" s="50">
        <v>4.8</v>
      </c>
      <c r="M42" s="50">
        <v>47.4</v>
      </c>
      <c r="N42" s="50">
        <v>1822.5</v>
      </c>
      <c r="O42" s="54">
        <v>113</v>
      </c>
      <c r="R42" s="37">
        <f t="shared" si="0"/>
        <v>1818.7434999999998</v>
      </c>
    </row>
    <row r="43" spans="1:18" ht="12" customHeight="1">
      <c r="A43" s="57">
        <v>2561</v>
      </c>
      <c r="B43" s="58">
        <v>103.2</v>
      </c>
      <c r="C43" s="58">
        <v>205.8</v>
      </c>
      <c r="D43" s="58">
        <v>297.1</v>
      </c>
      <c r="E43" s="58">
        <v>359.4</v>
      </c>
      <c r="F43" s="58">
        <v>423.9</v>
      </c>
      <c r="G43" s="58">
        <v>228.6</v>
      </c>
      <c r="H43" s="58">
        <v>42.1</v>
      </c>
      <c r="I43" s="58">
        <v>0.9</v>
      </c>
      <c r="J43" s="58">
        <v>0</v>
      </c>
      <c r="K43" s="58">
        <v>65.5</v>
      </c>
      <c r="L43" s="58">
        <v>15</v>
      </c>
      <c r="M43" s="58"/>
      <c r="N43" s="58">
        <f>SUM(B43:M43)</f>
        <v>1741.5</v>
      </c>
      <c r="O43" s="59">
        <f>ตารางปริมาณน้ำฝนรายปี!O29</f>
        <v>118</v>
      </c>
      <c r="R43" s="37"/>
    </row>
    <row r="44" spans="1:18" ht="12" customHeight="1">
      <c r="A44" s="48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5"/>
      <c r="R44" s="37"/>
    </row>
    <row r="45" spans="1:18" ht="12" customHeight="1">
      <c r="A45" s="4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5"/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114.12799999999999</v>
      </c>
      <c r="C53" s="34">
        <v>227.75599999999994</v>
      </c>
      <c r="D53" s="34">
        <v>250.09599999999995</v>
      </c>
      <c r="E53" s="34">
        <v>390.38</v>
      </c>
      <c r="F53" s="34">
        <v>393.184</v>
      </c>
      <c r="G53" s="34">
        <v>249.972</v>
      </c>
      <c r="H53" s="34">
        <v>89.1875</v>
      </c>
      <c r="I53" s="34">
        <v>28.676000000000002</v>
      </c>
      <c r="J53" s="34">
        <v>14.595999999999998</v>
      </c>
      <c r="K53" s="34">
        <v>15.208000000000002</v>
      </c>
      <c r="L53" s="34">
        <v>6.02</v>
      </c>
      <c r="M53" s="34">
        <v>39.54</v>
      </c>
      <c r="N53" s="34">
        <v>1818.7434999999998</v>
      </c>
      <c r="O53" s="39">
        <v>100.68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86</v>
      </c>
      <c r="E54" s="36">
        <v>187.9</v>
      </c>
      <c r="F54" s="36">
        <v>159.5</v>
      </c>
      <c r="G54" s="36">
        <v>122.4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1223.1</v>
      </c>
      <c r="O54" s="40">
        <v>73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2019-03-11T03:59:10Z</dcterms:modified>
  <cp:category/>
  <cp:version/>
  <cp:contentType/>
  <cp:contentStatus/>
</cp:coreProperties>
</file>