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<sst xmlns="http://schemas.openxmlformats.org/spreadsheetml/2006/main" count="39" uniqueCount="24">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</sst>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เชียงกลาง'!$C$5:$C$54</c:f>
              <c:numCache>
                <c:ptCount val="50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50.6</c:v>
                </c:pt>
              </c:numCache>
            </c:numRef>
          </c:val>
        </c:ser>
        <c:gapWidth val="100"/>
        <c:axId val="40284800"/>
        <c:axId val="27018881"/>
      </c:barChart>
      <c:lineChart>
        <c:grouping val="standard"/>
        <c:varyColors val="0"/>
        <c:ser>
          <c:idx val="1"/>
          <c:order val="1"/>
          <c:tx>
            <c:v>ค่าเฉลี่ย  (2514 - 2562 )อยู่ระหว่างค่า+-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เชียงกลาง'!$E$5:$E$53</c:f>
              <c:numCache>
                <c:ptCount val="49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เชียงกลาง'!$H$5:$H$53</c:f>
              <c:numCache>
                <c:ptCount val="49"/>
                <c:pt idx="0">
                  <c:v>1426.3206433360856</c:v>
                </c:pt>
                <c:pt idx="1">
                  <c:v>1426.3206433360856</c:v>
                </c:pt>
                <c:pt idx="2">
                  <c:v>1426.3206433360856</c:v>
                </c:pt>
                <c:pt idx="3">
                  <c:v>1426.3206433360856</c:v>
                </c:pt>
                <c:pt idx="4">
                  <c:v>1426.3206433360856</c:v>
                </c:pt>
                <c:pt idx="5">
                  <c:v>1426.3206433360856</c:v>
                </c:pt>
                <c:pt idx="6">
                  <c:v>1426.3206433360856</c:v>
                </c:pt>
                <c:pt idx="7">
                  <c:v>1426.3206433360856</c:v>
                </c:pt>
                <c:pt idx="8">
                  <c:v>1426.3206433360856</c:v>
                </c:pt>
                <c:pt idx="9">
                  <c:v>1426.3206433360856</c:v>
                </c:pt>
                <c:pt idx="10">
                  <c:v>1426.3206433360856</c:v>
                </c:pt>
                <c:pt idx="11">
                  <c:v>1426.3206433360856</c:v>
                </c:pt>
                <c:pt idx="12">
                  <c:v>1426.3206433360856</c:v>
                </c:pt>
                <c:pt idx="13">
                  <c:v>1426.3206433360856</c:v>
                </c:pt>
                <c:pt idx="14">
                  <c:v>1426.3206433360856</c:v>
                </c:pt>
                <c:pt idx="15">
                  <c:v>1426.3206433360856</c:v>
                </c:pt>
                <c:pt idx="16">
                  <c:v>1426.3206433360856</c:v>
                </c:pt>
                <c:pt idx="17">
                  <c:v>1426.3206433360856</c:v>
                </c:pt>
                <c:pt idx="18">
                  <c:v>1426.3206433360856</c:v>
                </c:pt>
                <c:pt idx="19">
                  <c:v>1426.3206433360856</c:v>
                </c:pt>
                <c:pt idx="20">
                  <c:v>1426.3206433360856</c:v>
                </c:pt>
                <c:pt idx="21">
                  <c:v>1426.3206433360856</c:v>
                </c:pt>
                <c:pt idx="22">
                  <c:v>1426.3206433360856</c:v>
                </c:pt>
                <c:pt idx="23">
                  <c:v>1426.3206433360856</c:v>
                </c:pt>
                <c:pt idx="24">
                  <c:v>1426.3206433360856</c:v>
                </c:pt>
                <c:pt idx="25">
                  <c:v>1426.3206433360856</c:v>
                </c:pt>
                <c:pt idx="26">
                  <c:v>1426.3206433360856</c:v>
                </c:pt>
                <c:pt idx="27">
                  <c:v>1426.3206433360856</c:v>
                </c:pt>
                <c:pt idx="28">
                  <c:v>1426.3206433360856</c:v>
                </c:pt>
                <c:pt idx="29">
                  <c:v>1426.3206433360856</c:v>
                </c:pt>
                <c:pt idx="30">
                  <c:v>1426.3206433360856</c:v>
                </c:pt>
                <c:pt idx="31">
                  <c:v>1426.3206433360856</c:v>
                </c:pt>
                <c:pt idx="32">
                  <c:v>1426.3206433360856</c:v>
                </c:pt>
                <c:pt idx="33">
                  <c:v>1426.3206433360856</c:v>
                </c:pt>
                <c:pt idx="34">
                  <c:v>1426.3206433360856</c:v>
                </c:pt>
                <c:pt idx="35">
                  <c:v>1426.3206433360856</c:v>
                </c:pt>
                <c:pt idx="36">
                  <c:v>1426.3206433360856</c:v>
                </c:pt>
                <c:pt idx="37">
                  <c:v>1426.3206433360856</c:v>
                </c:pt>
                <c:pt idx="38">
                  <c:v>1426.3206433360856</c:v>
                </c:pt>
                <c:pt idx="39">
                  <c:v>1426.3206433360856</c:v>
                </c:pt>
                <c:pt idx="40">
                  <c:v>1426.3206433360856</c:v>
                </c:pt>
                <c:pt idx="41">
                  <c:v>1426.3206433360856</c:v>
                </c:pt>
                <c:pt idx="42">
                  <c:v>1426.3206433360856</c:v>
                </c:pt>
                <c:pt idx="43">
                  <c:v>1426.3206433360856</c:v>
                </c:pt>
                <c:pt idx="44">
                  <c:v>1426.3206433360856</c:v>
                </c:pt>
                <c:pt idx="45">
                  <c:v>1426.3206433360856</c:v>
                </c:pt>
                <c:pt idx="46">
                  <c:v>1426.3206433360856</c:v>
                </c:pt>
                <c:pt idx="47">
                  <c:v>1426.3206433360856</c:v>
                </c:pt>
                <c:pt idx="48">
                  <c:v>1426.3206433360856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val>
          <c:smooth val="0"/>
        </c:ser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018881"/>
        <c:crossesAt val="0"/>
        <c:auto val="1"/>
        <c:lblOffset val="100"/>
        <c:tickLblSkip val="3"/>
        <c:noMultiLvlLbl val="0"/>
      </c:catAx>
      <c:valAx>
        <c:axId val="270188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28480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1545"/>
          <c:w val="0.869"/>
          <c:h val="0.74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เชียงกลาง'!$C$5:$C$53</c:f>
              <c:numCache>
                <c:ptCount val="49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(2514 - 2562 )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เชียงกลาง'!$E$5:$E$53</c:f>
              <c:numCache>
                <c:ptCount val="49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เชียงกลาง'!$D$5:$D$54</c:f>
              <c:numCache>
                <c:ptCount val="50"/>
                <c:pt idx="49">
                  <c:v>50.6</c:v>
                </c:pt>
              </c:numCache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045723"/>
        <c:crossesAt val="0"/>
        <c:auto val="1"/>
        <c:lblOffset val="100"/>
        <c:tickLblSkip val="3"/>
        <c:noMultiLvlLbl val="0"/>
      </c:catAx>
      <c:valAx>
        <c:axId val="4104572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8433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0.50975</cdr:y>
    </cdr:from>
    <cdr:to>
      <cdr:x>0.57625</cdr:x>
      <cdr:y>0.5515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314325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1,191 มม.</a:t>
          </a:r>
        </a:p>
      </cdr:txBody>
    </cdr:sp>
  </cdr:relSizeAnchor>
  <cdr:relSizeAnchor xmlns:cdr="http://schemas.openxmlformats.org/drawingml/2006/chartDrawing">
    <cdr:from>
      <cdr:x>0.62625</cdr:x>
      <cdr:y>0.40675</cdr:y>
    </cdr:from>
    <cdr:to>
      <cdr:x>0.77175</cdr:x>
      <cdr:y>0.448</cdr:y>
    </cdr:to>
    <cdr:sp>
      <cdr:nvSpPr>
        <cdr:cNvPr id="2" name="TextBox 1"/>
        <cdr:cNvSpPr txBox="1">
          <a:spLocks noChangeArrowheads="1"/>
        </cdr:cNvSpPr>
      </cdr:nvSpPr>
      <cdr:spPr>
        <a:xfrm>
          <a:off x="5876925" y="250507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1,426 มม.</a:t>
          </a:r>
        </a:p>
      </cdr:txBody>
    </cdr:sp>
  </cdr:relSizeAnchor>
  <cdr:relSizeAnchor xmlns:cdr="http://schemas.openxmlformats.org/drawingml/2006/chartDrawing">
    <cdr:from>
      <cdr:x>0.264</cdr:x>
      <cdr:y>0.6005</cdr:y>
    </cdr:from>
    <cdr:to>
      <cdr:x>0.411</cdr:x>
      <cdr:y>0.64225</cdr:y>
    </cdr:to>
    <cdr:sp>
      <cdr:nvSpPr>
        <cdr:cNvPr id="3" name="TextBox 1"/>
        <cdr:cNvSpPr txBox="1">
          <a:spLocks noChangeArrowheads="1"/>
        </cdr:cNvSpPr>
      </cdr:nvSpPr>
      <cdr:spPr>
        <a:xfrm>
          <a:off x="2476500" y="37052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0.35475</cdr:y>
    </cdr:from>
    <cdr:to>
      <cdr:x>0.21825</cdr:x>
      <cdr:y>0.5245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2171700"/>
          <a:ext cx="523875" cy="1038225"/>
        </a:xfrm>
        <a:prstGeom prst="curvedConnector3">
          <a:avLst>
            <a:gd name="adj1" fmla="val 0"/>
            <a:gd name="adj2" fmla="val -644837"/>
            <a:gd name="adj3" fmla="val -172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3">
      <selection activeCell="K54" sqref="K54:N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1190.5555555555557</v>
      </c>
      <c r="F5" s="74">
        <f aca="true" t="shared" si="1" ref="F5:F36">+$C$105</f>
        <v>954.7904677750256</v>
      </c>
      <c r="G5" s="75">
        <f aca="true" t="shared" si="2" ref="G5:G36">$C$103</f>
        <v>235.76508778053005</v>
      </c>
      <c r="H5" s="76">
        <f aca="true" t="shared" si="3" ref="H5:H36">+$C$106</f>
        <v>1426.3206433360856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1190.5555555555557</v>
      </c>
      <c r="F6" s="79">
        <f t="shared" si="1"/>
        <v>954.7904677750256</v>
      </c>
      <c r="G6" s="80">
        <f t="shared" si="2"/>
        <v>235.76508778053005</v>
      </c>
      <c r="H6" s="81">
        <f t="shared" si="3"/>
        <v>1426.3206433360856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1190.5555555555557</v>
      </c>
      <c r="F7" s="79">
        <f t="shared" si="1"/>
        <v>954.7904677750256</v>
      </c>
      <c r="G7" s="80">
        <f t="shared" si="2"/>
        <v>235.76508778053005</v>
      </c>
      <c r="H7" s="81">
        <f t="shared" si="3"/>
        <v>1426.3206433360856</v>
      </c>
      <c r="I7" s="2">
        <f aca="true" t="shared" si="4" ref="I7:I53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1190.5555555555557</v>
      </c>
      <c r="F8" s="79">
        <f t="shared" si="1"/>
        <v>954.7904677750256</v>
      </c>
      <c r="G8" s="80">
        <f t="shared" si="2"/>
        <v>235.76508778053005</v>
      </c>
      <c r="H8" s="81">
        <f t="shared" si="3"/>
        <v>1426.3206433360856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1190.5555555555557</v>
      </c>
      <c r="F9" s="79">
        <f t="shared" si="1"/>
        <v>954.7904677750256</v>
      </c>
      <c r="G9" s="80">
        <f t="shared" si="2"/>
        <v>235.76508778053005</v>
      </c>
      <c r="H9" s="81">
        <f t="shared" si="3"/>
        <v>1426.3206433360856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1190.5555555555557</v>
      </c>
      <c r="F10" s="79">
        <f t="shared" si="1"/>
        <v>954.7904677750256</v>
      </c>
      <c r="G10" s="80">
        <f t="shared" si="2"/>
        <v>235.76508778053005</v>
      </c>
      <c r="H10" s="81">
        <f t="shared" si="3"/>
        <v>1426.3206433360856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1190.5555555555557</v>
      </c>
      <c r="F11" s="79">
        <f t="shared" si="1"/>
        <v>954.7904677750256</v>
      </c>
      <c r="G11" s="80">
        <f t="shared" si="2"/>
        <v>235.76508778053005</v>
      </c>
      <c r="H11" s="81">
        <f t="shared" si="3"/>
        <v>1426.3206433360856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1190.5555555555557</v>
      </c>
      <c r="F12" s="79">
        <f t="shared" si="1"/>
        <v>954.7904677750256</v>
      </c>
      <c r="G12" s="80">
        <f t="shared" si="2"/>
        <v>235.76508778053005</v>
      </c>
      <c r="H12" s="81">
        <f t="shared" si="3"/>
        <v>1426.3206433360856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1190.5555555555557</v>
      </c>
      <c r="F13" s="79">
        <f t="shared" si="1"/>
        <v>954.7904677750256</v>
      </c>
      <c r="G13" s="80">
        <f t="shared" si="2"/>
        <v>235.76508778053005</v>
      </c>
      <c r="H13" s="81">
        <f t="shared" si="3"/>
        <v>1426.3206433360856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1190.5555555555557</v>
      </c>
      <c r="F14" s="79">
        <f t="shared" si="1"/>
        <v>954.7904677750256</v>
      </c>
      <c r="G14" s="80">
        <f t="shared" si="2"/>
        <v>235.76508778053005</v>
      </c>
      <c r="H14" s="81">
        <f t="shared" si="3"/>
        <v>1426.3206433360856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1190.5555555555557</v>
      </c>
      <c r="F15" s="79">
        <f t="shared" si="1"/>
        <v>954.7904677750256</v>
      </c>
      <c r="G15" s="80">
        <f t="shared" si="2"/>
        <v>235.76508778053005</v>
      </c>
      <c r="H15" s="81">
        <f t="shared" si="3"/>
        <v>1426.3206433360856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1190.5555555555557</v>
      </c>
      <c r="F16" s="79">
        <f t="shared" si="1"/>
        <v>954.7904677750256</v>
      </c>
      <c r="G16" s="80">
        <f t="shared" si="2"/>
        <v>235.76508778053005</v>
      </c>
      <c r="H16" s="81">
        <f t="shared" si="3"/>
        <v>1426.3206433360856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1190.5555555555557</v>
      </c>
      <c r="F17" s="79">
        <f t="shared" si="1"/>
        <v>954.7904677750256</v>
      </c>
      <c r="G17" s="80">
        <f t="shared" si="2"/>
        <v>235.76508778053005</v>
      </c>
      <c r="H17" s="81">
        <f t="shared" si="3"/>
        <v>1426.3206433360856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1190.5555555555557</v>
      </c>
      <c r="F18" s="79">
        <f t="shared" si="1"/>
        <v>954.7904677750256</v>
      </c>
      <c r="G18" s="80">
        <f t="shared" si="2"/>
        <v>235.76508778053005</v>
      </c>
      <c r="H18" s="81">
        <f t="shared" si="3"/>
        <v>1426.3206433360856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1190.5555555555557</v>
      </c>
      <c r="F19" s="79">
        <f t="shared" si="1"/>
        <v>954.7904677750256</v>
      </c>
      <c r="G19" s="80">
        <f t="shared" si="2"/>
        <v>235.76508778053005</v>
      </c>
      <c r="H19" s="81">
        <f t="shared" si="3"/>
        <v>1426.3206433360856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1190.5555555555557</v>
      </c>
      <c r="F20" s="79">
        <f t="shared" si="1"/>
        <v>954.7904677750256</v>
      </c>
      <c r="G20" s="80">
        <f t="shared" si="2"/>
        <v>235.76508778053005</v>
      </c>
      <c r="H20" s="81">
        <f t="shared" si="3"/>
        <v>1426.3206433360856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1190.5555555555557</v>
      </c>
      <c r="F21" s="79">
        <f t="shared" si="1"/>
        <v>954.7904677750256</v>
      </c>
      <c r="G21" s="80">
        <f t="shared" si="2"/>
        <v>235.76508778053005</v>
      </c>
      <c r="H21" s="81">
        <f t="shared" si="3"/>
        <v>1426.3206433360856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1190.5555555555557</v>
      </c>
      <c r="F22" s="79">
        <f t="shared" si="1"/>
        <v>954.7904677750256</v>
      </c>
      <c r="G22" s="80">
        <f t="shared" si="2"/>
        <v>235.76508778053005</v>
      </c>
      <c r="H22" s="81">
        <f t="shared" si="3"/>
        <v>1426.3206433360856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1190.5555555555557</v>
      </c>
      <c r="F23" s="79">
        <f t="shared" si="1"/>
        <v>954.7904677750256</v>
      </c>
      <c r="G23" s="80">
        <f t="shared" si="2"/>
        <v>235.76508778053005</v>
      </c>
      <c r="H23" s="81">
        <f t="shared" si="3"/>
        <v>1426.3206433360856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1190.5555555555557</v>
      </c>
      <c r="F24" s="79">
        <f t="shared" si="1"/>
        <v>954.7904677750256</v>
      </c>
      <c r="G24" s="80">
        <f t="shared" si="2"/>
        <v>235.76508778053005</v>
      </c>
      <c r="H24" s="81">
        <f t="shared" si="3"/>
        <v>1426.3206433360856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1190.5555555555557</v>
      </c>
      <c r="F25" s="79">
        <f t="shared" si="1"/>
        <v>954.7904677750256</v>
      </c>
      <c r="G25" s="80">
        <f t="shared" si="2"/>
        <v>235.76508778053005</v>
      </c>
      <c r="H25" s="81">
        <f t="shared" si="3"/>
        <v>1426.3206433360856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1190.5555555555557</v>
      </c>
      <c r="F26" s="79">
        <f t="shared" si="1"/>
        <v>954.7904677750256</v>
      </c>
      <c r="G26" s="80">
        <f t="shared" si="2"/>
        <v>235.76508778053005</v>
      </c>
      <c r="H26" s="81">
        <f t="shared" si="3"/>
        <v>1426.3206433360856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1190.5555555555557</v>
      </c>
      <c r="F27" s="79">
        <f t="shared" si="1"/>
        <v>954.7904677750256</v>
      </c>
      <c r="G27" s="80">
        <f t="shared" si="2"/>
        <v>235.76508778053005</v>
      </c>
      <c r="H27" s="81">
        <f t="shared" si="3"/>
        <v>1426.3206433360856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1190.5555555555557</v>
      </c>
      <c r="F28" s="79">
        <f t="shared" si="1"/>
        <v>954.7904677750256</v>
      </c>
      <c r="G28" s="80">
        <f t="shared" si="2"/>
        <v>235.76508778053005</v>
      </c>
      <c r="H28" s="81">
        <f t="shared" si="3"/>
        <v>1426.3206433360856</v>
      </c>
      <c r="I28" s="2">
        <f t="shared" si="4"/>
        <v>24</v>
      </c>
    </row>
    <row r="29" spans="2:16" ht="12.75">
      <c r="B29" s="22">
        <v>2538</v>
      </c>
      <c r="C29" s="82">
        <v>1328.5</v>
      </c>
      <c r="D29" s="72"/>
      <c r="E29" s="78">
        <f t="shared" si="0"/>
        <v>1190.5555555555557</v>
      </c>
      <c r="F29" s="79">
        <f t="shared" si="1"/>
        <v>954.7904677750256</v>
      </c>
      <c r="G29" s="80">
        <f t="shared" si="2"/>
        <v>235.76508778053005</v>
      </c>
      <c r="H29" s="81">
        <f t="shared" si="3"/>
        <v>1426.3206433360856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1190.5555555555557</v>
      </c>
      <c r="F30" s="79">
        <f t="shared" si="1"/>
        <v>954.7904677750256</v>
      </c>
      <c r="G30" s="80">
        <f t="shared" si="2"/>
        <v>235.76508778053005</v>
      </c>
      <c r="H30" s="81">
        <f t="shared" si="3"/>
        <v>1426.3206433360856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1190.5555555555557</v>
      </c>
      <c r="F31" s="79">
        <f t="shared" si="1"/>
        <v>954.7904677750256</v>
      </c>
      <c r="G31" s="80">
        <f t="shared" si="2"/>
        <v>235.76508778053005</v>
      </c>
      <c r="H31" s="81">
        <f t="shared" si="3"/>
        <v>1426.3206433360856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1190.5555555555557</v>
      </c>
      <c r="F32" s="79">
        <f t="shared" si="1"/>
        <v>954.7904677750256</v>
      </c>
      <c r="G32" s="80">
        <f t="shared" si="2"/>
        <v>235.76508778053005</v>
      </c>
      <c r="H32" s="81">
        <f t="shared" si="3"/>
        <v>1426.3206433360856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1190.5555555555557</v>
      </c>
      <c r="F33" s="79">
        <f t="shared" si="1"/>
        <v>954.7904677750256</v>
      </c>
      <c r="G33" s="80">
        <f t="shared" si="2"/>
        <v>235.76508778053005</v>
      </c>
      <c r="H33" s="81">
        <f t="shared" si="3"/>
        <v>1426.3206433360856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1190.5555555555557</v>
      </c>
      <c r="F34" s="79">
        <f t="shared" si="1"/>
        <v>954.7904677750256</v>
      </c>
      <c r="G34" s="80">
        <f t="shared" si="2"/>
        <v>235.76508778053005</v>
      </c>
      <c r="H34" s="81">
        <f t="shared" si="3"/>
        <v>1426.3206433360856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1190.5555555555557</v>
      </c>
      <c r="F35" s="79">
        <f t="shared" si="1"/>
        <v>954.7904677750256</v>
      </c>
      <c r="G35" s="80">
        <f t="shared" si="2"/>
        <v>235.76508778053005</v>
      </c>
      <c r="H35" s="81">
        <f t="shared" si="3"/>
        <v>1426.3206433360856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1190.5555555555557</v>
      </c>
      <c r="F36" s="79">
        <f t="shared" si="1"/>
        <v>954.7904677750256</v>
      </c>
      <c r="G36" s="80">
        <f t="shared" si="2"/>
        <v>235.76508778053005</v>
      </c>
      <c r="H36" s="81">
        <f t="shared" si="3"/>
        <v>1426.3206433360856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3">$C$102</f>
        <v>1190.5555555555557</v>
      </c>
      <c r="F37" s="79">
        <f aca="true" t="shared" si="6" ref="F37:F53">+$C$105</f>
        <v>954.7904677750256</v>
      </c>
      <c r="G37" s="80">
        <f aca="true" t="shared" si="7" ref="G37:G53">$C$103</f>
        <v>235.76508778053005</v>
      </c>
      <c r="H37" s="81">
        <f aca="true" t="shared" si="8" ref="H37:H53">+$C$106</f>
        <v>1426.3206433360856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1190.5555555555557</v>
      </c>
      <c r="F38" s="79">
        <f t="shared" si="6"/>
        <v>954.7904677750256</v>
      </c>
      <c r="G38" s="80">
        <f t="shared" si="7"/>
        <v>235.76508778053005</v>
      </c>
      <c r="H38" s="81">
        <f t="shared" si="8"/>
        <v>1426.3206433360856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1190.5555555555557</v>
      </c>
      <c r="F39" s="79">
        <f t="shared" si="6"/>
        <v>954.7904677750256</v>
      </c>
      <c r="G39" s="80">
        <f t="shared" si="7"/>
        <v>235.76508778053005</v>
      </c>
      <c r="H39" s="81">
        <f t="shared" si="8"/>
        <v>1426.3206433360856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1190.5555555555557</v>
      </c>
      <c r="F40" s="79">
        <f t="shared" si="6"/>
        <v>954.7904677750256</v>
      </c>
      <c r="G40" s="80">
        <f t="shared" si="7"/>
        <v>235.76508778053005</v>
      </c>
      <c r="H40" s="81">
        <f t="shared" si="8"/>
        <v>1426.3206433360856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1190.5555555555557</v>
      </c>
      <c r="F41" s="79">
        <f t="shared" si="6"/>
        <v>954.7904677750256</v>
      </c>
      <c r="G41" s="80">
        <f t="shared" si="7"/>
        <v>235.76508778053005</v>
      </c>
      <c r="H41" s="81">
        <f t="shared" si="8"/>
        <v>1426.3206433360856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1190.5555555555557</v>
      </c>
      <c r="F42" s="79">
        <f t="shared" si="6"/>
        <v>954.7904677750256</v>
      </c>
      <c r="G42" s="80">
        <f t="shared" si="7"/>
        <v>235.76508778053005</v>
      </c>
      <c r="H42" s="81">
        <f t="shared" si="8"/>
        <v>1426.3206433360856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1190.5555555555557</v>
      </c>
      <c r="F43" s="79">
        <f t="shared" si="6"/>
        <v>954.7904677750256</v>
      </c>
      <c r="G43" s="80">
        <f t="shared" si="7"/>
        <v>235.76508778053005</v>
      </c>
      <c r="H43" s="81">
        <f t="shared" si="8"/>
        <v>1426.3206433360856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1190.5555555555557</v>
      </c>
      <c r="F44" s="79">
        <f t="shared" si="6"/>
        <v>954.7904677750256</v>
      </c>
      <c r="G44" s="80">
        <f t="shared" si="7"/>
        <v>235.76508778053005</v>
      </c>
      <c r="H44" s="81">
        <f t="shared" si="8"/>
        <v>1426.3206433360856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1190.5555555555557</v>
      </c>
      <c r="F45" s="79">
        <f t="shared" si="6"/>
        <v>954.7904677750256</v>
      </c>
      <c r="G45" s="80">
        <f t="shared" si="7"/>
        <v>235.76508778053005</v>
      </c>
      <c r="H45" s="81">
        <f t="shared" si="8"/>
        <v>1426.3206433360856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1190.5555555555557</v>
      </c>
      <c r="F46" s="79">
        <f t="shared" si="6"/>
        <v>954.7904677750256</v>
      </c>
      <c r="G46" s="80">
        <f t="shared" si="7"/>
        <v>235.76508778053005</v>
      </c>
      <c r="H46" s="81">
        <f t="shared" si="8"/>
        <v>1426.3206433360856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1190.5555555555557</v>
      </c>
      <c r="F47" s="79">
        <f t="shared" si="6"/>
        <v>954.7904677750256</v>
      </c>
      <c r="G47" s="80">
        <f t="shared" si="7"/>
        <v>235.76508778053005</v>
      </c>
      <c r="H47" s="81">
        <f t="shared" si="8"/>
        <v>1426.3206433360856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1190.5555555555557</v>
      </c>
      <c r="F48" s="79">
        <f t="shared" si="6"/>
        <v>954.7904677750256</v>
      </c>
      <c r="G48" s="80">
        <f t="shared" si="7"/>
        <v>235.76508778053005</v>
      </c>
      <c r="H48" s="81">
        <f t="shared" si="8"/>
        <v>1426.3206433360856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1190.5555555555557</v>
      </c>
      <c r="F49" s="79">
        <f t="shared" si="6"/>
        <v>954.7904677750256</v>
      </c>
      <c r="G49" s="80">
        <f t="shared" si="7"/>
        <v>235.76508778053005</v>
      </c>
      <c r="H49" s="81">
        <f t="shared" si="8"/>
        <v>1426.3206433360856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1190.5555555555557</v>
      </c>
      <c r="F50" s="79">
        <f t="shared" si="6"/>
        <v>954.7904677750256</v>
      </c>
      <c r="G50" s="80">
        <f t="shared" si="7"/>
        <v>235.76508778053005</v>
      </c>
      <c r="H50" s="81">
        <f t="shared" si="8"/>
        <v>1426.3206433360856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1190.5555555555557</v>
      </c>
      <c r="F51" s="79">
        <f t="shared" si="6"/>
        <v>954.7904677750256</v>
      </c>
      <c r="G51" s="80">
        <f t="shared" si="7"/>
        <v>235.76508778053005</v>
      </c>
      <c r="H51" s="81">
        <f t="shared" si="8"/>
        <v>1426.3206433360856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1190.5555555555557</v>
      </c>
      <c r="F52" s="79">
        <f t="shared" si="6"/>
        <v>954.7904677750256</v>
      </c>
      <c r="G52" s="80">
        <f t="shared" si="7"/>
        <v>235.76508778053005</v>
      </c>
      <c r="H52" s="81">
        <f t="shared" si="8"/>
        <v>1426.3206433360856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1190.5555555555557</v>
      </c>
      <c r="F53" s="79">
        <f t="shared" si="6"/>
        <v>954.7904677750256</v>
      </c>
      <c r="G53" s="80">
        <f t="shared" si="7"/>
        <v>235.76508778053005</v>
      </c>
      <c r="H53" s="81">
        <f t="shared" si="8"/>
        <v>1426.3206433360856</v>
      </c>
      <c r="I53" s="2">
        <f t="shared" si="4"/>
        <v>49</v>
      </c>
      <c r="J53" s="33"/>
    </row>
    <row r="54" spans="2:14" ht="11.25">
      <c r="B54" s="100">
        <v>2563</v>
      </c>
      <c r="C54" s="90">
        <v>1149.1</v>
      </c>
      <c r="D54" s="102">
        <f>C54</f>
        <v>1149.1</v>
      </c>
      <c r="E54" s="78"/>
      <c r="F54" s="79"/>
      <c r="G54" s="80"/>
      <c r="H54" s="81"/>
      <c r="J54" s="33"/>
      <c r="K54" s="106" t="s">
        <v>23</v>
      </c>
      <c r="L54" s="106"/>
      <c r="M54" s="106"/>
      <c r="N54" s="106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AVERAGE(C5:C53)</f>
        <v>1190.5555555555557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STDEV(C5:C53)</f>
        <v>235.76508778053005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0.1980294717708605</v>
      </c>
      <c r="D104" s="48"/>
      <c r="E104" s="59">
        <f>C104*100</f>
        <v>19.80294717708605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954.7904677750256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1426.3206433360856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49</v>
      </c>
    </row>
    <row r="111" ht="11.25">
      <c r="C111" s="89">
        <f>COUNTIF(C5:C53,"&gt;1426")</f>
        <v>7</v>
      </c>
    </row>
    <row r="112" ht="11.25">
      <c r="C112" s="89">
        <f>COUNTIF(C5:C53,"&lt;955")</f>
        <v>8</v>
      </c>
    </row>
    <row r="116" ht="11.25">
      <c r="C116" s="96"/>
    </row>
    <row r="117" ht="11.25">
      <c r="C117" s="96">
        <f>MIN(C5:C94)</f>
        <v>763.4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2021-04-23T07:42:42Z</dcterms:modified>
  <cp:category/>
  <cp:version/>
  <cp:contentType/>
  <cp:contentStatus/>
</cp:coreProperties>
</file>