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เชียงกล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<sst xmlns="http://schemas.openxmlformats.org/spreadsheetml/2006/main" count="78" uniqueCount="26">
  <si>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</si>
  <si>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</si>
  <si>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</si>
  <si>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</si>
  <si>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</si>
  <si>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</si>
  <si>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</si>
  <si>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</si>
  <si>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</si>
  <si>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</si>
  <si>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</si>
  <si>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</si>
  <si>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</si>
  <si>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</si>
  <si>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</si>
  <si>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</si>
  <si>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</si>
  <si>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</si>
  <si>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</si>
  <si>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</si>
  <si>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</si>
  <si>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</si>
  <si>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</si>
  <si>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</si>
  <si>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-</t>
  </si>
  <si>
    <t>สถานี : 28102 อ.ทุ่งช้าง จ.น่าน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</si>
</sst>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6" fillId="5" borderId="4" xfId="0" applyNumberFormat="1" applyFont="1" applyFill="1" applyBorder="1" applyAlignment="1">
      <alignment horizontal="right"/>
    </xf>
    <xf numFmtId="205" fontId="6" fillId="5" borderId="4" xfId="0" applyNumberFormat="1" applyFont="1" applyFill="1" applyBorder="1" applyAlignment="1" applyProtection="1">
      <alignment horizontal="right"/>
      <protection/>
    </xf>
    <xf numFmtId="205" fontId="6" fillId="5" borderId="8" xfId="0" applyNumberFormat="1" applyFont="1" applyFill="1" applyBorder="1" applyAlignment="1" applyProtection="1">
      <alignment horizontal="right"/>
      <protection/>
    </xf>
    <xf numFmtId="205" fontId="8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9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'Mayอ.เชียงกลาง'!$C$4:$C$53</c:f>
              <c:numCache>
                <c:ptCount val="50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172.8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'Mayอ.เชียงกลาง'!$AK$4:$AK$52</c:f>
              <c:numCache>
                <c:ptCount val="49"/>
                <c:pt idx="0">
                  <c:v>129.50851063829788</c:v>
                </c:pt>
                <c:pt idx="1">
                  <c:v>129.50851063829788</c:v>
                </c:pt>
                <c:pt idx="2">
                  <c:v>129.50851063829788</c:v>
                </c:pt>
                <c:pt idx="3">
                  <c:v>129.50851063829788</c:v>
                </c:pt>
                <c:pt idx="4">
                  <c:v>129.50851063829788</c:v>
                </c:pt>
                <c:pt idx="5">
                  <c:v>129.50851063829788</c:v>
                </c:pt>
                <c:pt idx="6">
                  <c:v>129.50851063829788</c:v>
                </c:pt>
                <c:pt idx="7">
                  <c:v>129.50851063829788</c:v>
                </c:pt>
                <c:pt idx="8">
                  <c:v>129.50851063829788</c:v>
                </c:pt>
                <c:pt idx="9">
                  <c:v>129.50851063829788</c:v>
                </c:pt>
                <c:pt idx="10">
                  <c:v>129.50851063829788</c:v>
                </c:pt>
                <c:pt idx="11">
                  <c:v>129.50851063829788</c:v>
                </c:pt>
                <c:pt idx="12">
                  <c:v>129.50851063829788</c:v>
                </c:pt>
                <c:pt idx="13">
                  <c:v>129.50851063829788</c:v>
                </c:pt>
                <c:pt idx="14">
                  <c:v>129.50851063829788</c:v>
                </c:pt>
                <c:pt idx="15">
                  <c:v>129.50851063829788</c:v>
                </c:pt>
                <c:pt idx="16">
                  <c:v>129.50851063829788</c:v>
                </c:pt>
                <c:pt idx="17">
                  <c:v>129.50851063829788</c:v>
                </c:pt>
                <c:pt idx="18">
                  <c:v>129.50851063829788</c:v>
                </c:pt>
                <c:pt idx="19">
                  <c:v>129.50851063829788</c:v>
                </c:pt>
                <c:pt idx="20">
                  <c:v>129.50851063829788</c:v>
                </c:pt>
                <c:pt idx="21">
                  <c:v>129.50851063829788</c:v>
                </c:pt>
                <c:pt idx="22">
                  <c:v>129.50851063829788</c:v>
                </c:pt>
                <c:pt idx="23">
                  <c:v>129.50851063829788</c:v>
                </c:pt>
                <c:pt idx="24">
                  <c:v>129.50851063829788</c:v>
                </c:pt>
                <c:pt idx="25">
                  <c:v>129.50851063829788</c:v>
                </c:pt>
                <c:pt idx="26">
                  <c:v>129.50851063829788</c:v>
                </c:pt>
                <c:pt idx="27">
                  <c:v>129.50851063829788</c:v>
                </c:pt>
                <c:pt idx="28">
                  <c:v>129.50851063829788</c:v>
                </c:pt>
                <c:pt idx="29">
                  <c:v>129.50851063829788</c:v>
                </c:pt>
                <c:pt idx="30">
                  <c:v>129.50851063829788</c:v>
                </c:pt>
                <c:pt idx="31">
                  <c:v>129.50851063829788</c:v>
                </c:pt>
                <c:pt idx="32">
                  <c:v>129.50851063829788</c:v>
                </c:pt>
                <c:pt idx="33">
                  <c:v>129.50851063829788</c:v>
                </c:pt>
                <c:pt idx="34">
                  <c:v>129.50851063829788</c:v>
                </c:pt>
                <c:pt idx="35">
                  <c:v>129.50851063829788</c:v>
                </c:pt>
                <c:pt idx="36">
                  <c:v>129.50851063829788</c:v>
                </c:pt>
                <c:pt idx="37">
                  <c:v>129.50851063829788</c:v>
                </c:pt>
                <c:pt idx="38">
                  <c:v>129.50851063829788</c:v>
                </c:pt>
                <c:pt idx="39">
                  <c:v>129.50851063829788</c:v>
                </c:pt>
                <c:pt idx="40">
                  <c:v>129.50851063829788</c:v>
                </c:pt>
                <c:pt idx="41">
                  <c:v>129.50851063829788</c:v>
                </c:pt>
                <c:pt idx="42">
                  <c:v>129.50851063829788</c:v>
                </c:pt>
                <c:pt idx="43">
                  <c:v>129.50851063829788</c:v>
                </c:pt>
                <c:pt idx="44">
                  <c:v>129.50851063829788</c:v>
                </c:pt>
                <c:pt idx="45">
                  <c:v>129.50851063829788</c:v>
                </c:pt>
                <c:pt idx="46">
                  <c:v>129.50851063829788</c:v>
                </c:pt>
                <c:pt idx="47">
                  <c:v>129.50851063829788</c:v>
                </c:pt>
                <c:pt idx="48">
                  <c:v>129.50851063829788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'Mayอ.เชียงกลาง'!$N$4:$N$53</c:f>
              <c:numCache>
                <c:ptCount val="50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1,521.3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'Mayอ.เชียงกลาง'!$AL$4:$AL$52</c:f>
              <c:numCache>
                <c:ptCount val="49"/>
                <c:pt idx="0">
                  <c:v>1185.0946793913226</c:v>
                </c:pt>
                <c:pt idx="1">
                  <c:v>1185.0946793913226</c:v>
                </c:pt>
                <c:pt idx="2">
                  <c:v>1185.0946793913226</c:v>
                </c:pt>
                <c:pt idx="3">
                  <c:v>1185.0946793913226</c:v>
                </c:pt>
                <c:pt idx="4">
                  <c:v>1185.0946793913226</c:v>
                </c:pt>
                <c:pt idx="5">
                  <c:v>1185.0946793913226</c:v>
                </c:pt>
                <c:pt idx="6">
                  <c:v>1185.0946793913226</c:v>
                </c:pt>
                <c:pt idx="7">
                  <c:v>1185.0946793913226</c:v>
                </c:pt>
                <c:pt idx="8">
                  <c:v>1185.0946793913226</c:v>
                </c:pt>
                <c:pt idx="9">
                  <c:v>1185.0946793913226</c:v>
                </c:pt>
                <c:pt idx="10">
                  <c:v>1185.0946793913226</c:v>
                </c:pt>
                <c:pt idx="11">
                  <c:v>1185.0946793913226</c:v>
                </c:pt>
                <c:pt idx="12">
                  <c:v>1185.0946793913226</c:v>
                </c:pt>
                <c:pt idx="13">
                  <c:v>1185.0946793913226</c:v>
                </c:pt>
                <c:pt idx="14">
                  <c:v>1185.0946793913226</c:v>
                </c:pt>
                <c:pt idx="15">
                  <c:v>1185.0946793913226</c:v>
                </c:pt>
                <c:pt idx="16">
                  <c:v>1185.0946793913226</c:v>
                </c:pt>
                <c:pt idx="17">
                  <c:v>1185.0946793913226</c:v>
                </c:pt>
                <c:pt idx="18">
                  <c:v>1185.0946793913226</c:v>
                </c:pt>
                <c:pt idx="19">
                  <c:v>1185.0946793913226</c:v>
                </c:pt>
                <c:pt idx="20">
                  <c:v>1185.0946793913226</c:v>
                </c:pt>
                <c:pt idx="21">
                  <c:v>1185.0946793913226</c:v>
                </c:pt>
                <c:pt idx="22">
                  <c:v>1185.0946793913226</c:v>
                </c:pt>
                <c:pt idx="23">
                  <c:v>1185.0946793913226</c:v>
                </c:pt>
                <c:pt idx="24">
                  <c:v>1185.0946793913226</c:v>
                </c:pt>
                <c:pt idx="25">
                  <c:v>1185.0946793913226</c:v>
                </c:pt>
                <c:pt idx="26">
                  <c:v>1185.0946793913226</c:v>
                </c:pt>
                <c:pt idx="27">
                  <c:v>1185.0946793913226</c:v>
                </c:pt>
                <c:pt idx="28">
                  <c:v>1185.0946793913226</c:v>
                </c:pt>
                <c:pt idx="29">
                  <c:v>1185.0946793913226</c:v>
                </c:pt>
                <c:pt idx="30">
                  <c:v>1185.0946793913226</c:v>
                </c:pt>
                <c:pt idx="31">
                  <c:v>1185.0946793913226</c:v>
                </c:pt>
                <c:pt idx="32">
                  <c:v>1185.0946793913226</c:v>
                </c:pt>
                <c:pt idx="33">
                  <c:v>1185.0946793913226</c:v>
                </c:pt>
                <c:pt idx="34">
                  <c:v>1185.0946793913226</c:v>
                </c:pt>
                <c:pt idx="35">
                  <c:v>1185.0946793913226</c:v>
                </c:pt>
                <c:pt idx="36">
                  <c:v>1185.0946793913226</c:v>
                </c:pt>
                <c:pt idx="37">
                  <c:v>1185.0946793913226</c:v>
                </c:pt>
                <c:pt idx="38">
                  <c:v>1185.0946793913226</c:v>
                </c:pt>
                <c:pt idx="39">
                  <c:v>1185.0946793913226</c:v>
                </c:pt>
                <c:pt idx="40">
                  <c:v>1185.0946793913226</c:v>
                </c:pt>
                <c:pt idx="41">
                  <c:v>1185.0946793913226</c:v>
                </c:pt>
                <c:pt idx="42">
                  <c:v>1185.0946793913226</c:v>
                </c:pt>
                <c:pt idx="43">
                  <c:v>1185.0946793913226</c:v>
                </c:pt>
                <c:pt idx="44">
                  <c:v>1185.0946793913226</c:v>
                </c:pt>
                <c:pt idx="45">
                  <c:v>1185.0946793913226</c:v>
                </c:pt>
                <c:pt idx="46">
                  <c:v>1185.0946793913226</c:v>
                </c:pt>
                <c:pt idx="47">
                  <c:v>1185.0946793913226</c:v>
                </c:pt>
                <c:pt idx="48">
                  <c:v>1185.0946793913226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'Mayอ.เชียงกลาง'!$A$4:$A$53</c:f>
              <c:numCache>
                <c:ptCount val="50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</c:numCache>
            </c:numRef>
          </c:cat>
          <c:val>
            <c:numRef>
              <c:f>'Mayอ.เชียงกลาง'!$Q$4:$Q$53</c:f>
              <c:numCache>
                <c:ptCount val="50"/>
                <c:pt idx="49">
                  <c:v>1206.8</c:v>
                </c:pt>
              </c:numCache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8424"/>
        <c:crossesAt val="-100"/>
        <c:auto val="0"/>
        <c:lblOffset val="100"/>
        <c:tickLblSkip val="2"/>
        <c:noMultiLvlLbl val="0"/>
      </c:catAx>
      <c:valAx>
        <c:axId val="329842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01881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3"/>
  <sheetViews>
    <sheetView tabSelected="1" zoomScale="75" zoomScaleNormal="75" workbookViewId="0" topLeftCell="A1">
      <selection activeCell="T8" sqref="T8"/>
    </sheetView>
  </sheetViews>
  <sheetFormatPr defaultColWidth="8.88671875" defaultRowHeight="19.5"/>
  <cols>
    <col min="1" max="1" width="5.77734375" style="43" customWidth="1"/>
    <col min="2" max="13" width="5.77734375" style="19" customWidth="1"/>
    <col min="14" max="14" width="7.88671875" style="41" customWidth="1"/>
    <col min="15" max="15" width="5.77734375" style="42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45">
        <v>2513</v>
      </c>
      <c r="B4" s="46" t="s">
        <v>24</v>
      </c>
      <c r="C4" s="46" t="s">
        <v>24</v>
      </c>
      <c r="D4" s="46" t="s">
        <v>24</v>
      </c>
      <c r="E4" s="46" t="s">
        <v>24</v>
      </c>
      <c r="F4" s="46">
        <v>454.9</v>
      </c>
      <c r="G4" s="46">
        <v>209.6</v>
      </c>
      <c r="H4" s="46">
        <v>12.8</v>
      </c>
      <c r="I4" s="46">
        <v>0</v>
      </c>
      <c r="J4" s="46">
        <v>0</v>
      </c>
      <c r="K4" s="46">
        <v>0</v>
      </c>
      <c r="L4" s="46">
        <v>0</v>
      </c>
      <c r="M4" s="46">
        <v>0</v>
      </c>
      <c r="N4" s="47"/>
      <c r="O4" s="48" t="s">
        <v>24</v>
      </c>
      <c r="AK4" s="12">
        <f aca="true" t="shared" si="0" ref="AK4:AK35">$C$56</f>
        <v>129.50851063829788</v>
      </c>
      <c r="AL4" s="12">
        <f>N$56</f>
        <v>1185.0946793913226</v>
      </c>
    </row>
    <row r="5" spans="1:38" ht="21" customHeight="1">
      <c r="A5" s="45">
        <v>2514</v>
      </c>
      <c r="B5" s="46">
        <v>0</v>
      </c>
      <c r="C5" s="46">
        <v>97.5</v>
      </c>
      <c r="D5" s="46">
        <v>130.6</v>
      </c>
      <c r="E5" s="46">
        <v>325.6</v>
      </c>
      <c r="F5" s="46">
        <v>309.3</v>
      </c>
      <c r="G5" s="46">
        <v>100.3</v>
      </c>
      <c r="H5" s="46">
        <v>62.4</v>
      </c>
      <c r="I5" s="46">
        <v>5.2</v>
      </c>
      <c r="J5" s="46">
        <v>0</v>
      </c>
      <c r="K5" s="46">
        <v>0</v>
      </c>
      <c r="L5" s="46">
        <v>0</v>
      </c>
      <c r="M5" s="46">
        <v>10.5</v>
      </c>
      <c r="N5" s="47">
        <v>1041.4</v>
      </c>
      <c r="O5" s="48">
        <v>56</v>
      </c>
      <c r="AK5" s="12">
        <f t="shared" si="0"/>
        <v>129.50851063829788</v>
      </c>
      <c r="AL5" s="12">
        <f aca="true" t="shared" si="1" ref="AL5:AL16">N$56</f>
        <v>1185.0946793913226</v>
      </c>
    </row>
    <row r="6" spans="1:38" ht="21" customHeight="1">
      <c r="A6" s="45">
        <v>2515</v>
      </c>
      <c r="B6" s="46">
        <v>63.9</v>
      </c>
      <c r="C6" s="46">
        <v>74.8</v>
      </c>
      <c r="D6" s="46">
        <v>172.2</v>
      </c>
      <c r="E6" s="46">
        <v>220.8</v>
      </c>
      <c r="F6" s="46">
        <v>557.7</v>
      </c>
      <c r="G6" s="46">
        <v>49</v>
      </c>
      <c r="H6" s="46" t="s">
        <v>24</v>
      </c>
      <c r="I6" s="46">
        <v>50</v>
      </c>
      <c r="J6" s="46">
        <v>0</v>
      </c>
      <c r="K6" s="46">
        <v>0</v>
      </c>
      <c r="L6" s="46">
        <v>0</v>
      </c>
      <c r="M6" s="46">
        <v>144</v>
      </c>
      <c r="N6" s="47">
        <v>1332.4</v>
      </c>
      <c r="O6" s="48">
        <v>62</v>
      </c>
      <c r="AK6" s="12">
        <f t="shared" si="0"/>
        <v>129.50851063829788</v>
      </c>
      <c r="AL6" s="12">
        <f t="shared" si="1"/>
        <v>1185.0946793913226</v>
      </c>
    </row>
    <row r="7" spans="1:38" ht="21" customHeight="1">
      <c r="A7" s="45">
        <v>2516</v>
      </c>
      <c r="B7" s="46">
        <v>0</v>
      </c>
      <c r="C7" s="46">
        <v>134</v>
      </c>
      <c r="D7" s="46">
        <v>126.9</v>
      </c>
      <c r="E7" s="46">
        <v>292.8</v>
      </c>
      <c r="F7" s="46">
        <v>336.8</v>
      </c>
      <c r="G7" s="46">
        <v>138.9</v>
      </c>
      <c r="H7" s="46">
        <v>50.4</v>
      </c>
      <c r="I7" s="46">
        <v>0</v>
      </c>
      <c r="J7" s="46">
        <v>0</v>
      </c>
      <c r="K7" s="46">
        <v>0</v>
      </c>
      <c r="L7" s="46">
        <v>0</v>
      </c>
      <c r="M7" s="46">
        <v>28.5</v>
      </c>
      <c r="N7" s="47">
        <v>1108.3</v>
      </c>
      <c r="O7" s="48">
        <v>54</v>
      </c>
      <c r="AK7" s="12">
        <f t="shared" si="0"/>
        <v>129.50851063829788</v>
      </c>
      <c r="AL7" s="12">
        <f t="shared" si="1"/>
        <v>1185.0946793913226</v>
      </c>
    </row>
    <row r="8" spans="1:38" ht="21" customHeight="1">
      <c r="A8" s="45">
        <v>2517</v>
      </c>
      <c r="B8" s="46">
        <v>148.9</v>
      </c>
      <c r="C8" s="46">
        <v>103.7</v>
      </c>
      <c r="D8" s="46">
        <v>111.8</v>
      </c>
      <c r="E8" s="46">
        <v>229.7</v>
      </c>
      <c r="F8" s="46">
        <v>251.1</v>
      </c>
      <c r="G8" s="46">
        <v>104.8</v>
      </c>
      <c r="H8" s="46">
        <v>80.5</v>
      </c>
      <c r="I8" s="46">
        <v>0</v>
      </c>
      <c r="J8" s="46">
        <v>0</v>
      </c>
      <c r="K8" s="46">
        <v>75.8</v>
      </c>
      <c r="L8" s="46">
        <v>0</v>
      </c>
      <c r="M8" s="46">
        <v>0</v>
      </c>
      <c r="N8" s="47">
        <v>1106.3</v>
      </c>
      <c r="O8" s="48">
        <v>71</v>
      </c>
      <c r="AK8" s="12">
        <f t="shared" si="0"/>
        <v>129.50851063829788</v>
      </c>
      <c r="AL8" s="12">
        <f t="shared" si="1"/>
        <v>1185.0946793913226</v>
      </c>
    </row>
    <row r="9" spans="1:38" ht="21" customHeight="1">
      <c r="A9" s="45">
        <v>2518</v>
      </c>
      <c r="B9" s="46">
        <v>0</v>
      </c>
      <c r="C9" s="46">
        <v>229.3</v>
      </c>
      <c r="D9" s="46">
        <v>174.3</v>
      </c>
      <c r="E9" s="46">
        <v>291.4</v>
      </c>
      <c r="F9" s="46">
        <v>473.7</v>
      </c>
      <c r="G9" s="46" t="s">
        <v>24</v>
      </c>
      <c r="H9" s="46">
        <v>27</v>
      </c>
      <c r="I9" s="46">
        <v>10</v>
      </c>
      <c r="J9" s="46">
        <v>11</v>
      </c>
      <c r="K9" s="46">
        <v>0</v>
      </c>
      <c r="L9" s="46">
        <v>0</v>
      </c>
      <c r="M9" s="46">
        <v>34.4</v>
      </c>
      <c r="N9" s="47">
        <v>1251.1</v>
      </c>
      <c r="O9" s="48">
        <v>59</v>
      </c>
      <c r="AK9" s="12">
        <f t="shared" si="0"/>
        <v>129.50851063829788</v>
      </c>
      <c r="AL9" s="12">
        <f t="shared" si="1"/>
        <v>1185.0946793913226</v>
      </c>
    </row>
    <row r="10" spans="1:38" ht="21" customHeight="1">
      <c r="A10" s="45">
        <v>2519</v>
      </c>
      <c r="B10" s="46">
        <v>64.3</v>
      </c>
      <c r="C10" s="46">
        <v>66.1</v>
      </c>
      <c r="D10" s="46">
        <v>214.8</v>
      </c>
      <c r="E10" s="46">
        <v>240.9</v>
      </c>
      <c r="F10" s="46">
        <v>226.8</v>
      </c>
      <c r="G10" s="46">
        <v>23</v>
      </c>
      <c r="H10" s="46" t="s">
        <v>24</v>
      </c>
      <c r="I10" s="46">
        <v>0</v>
      </c>
      <c r="J10" s="46">
        <v>0</v>
      </c>
      <c r="K10" s="46">
        <v>66.3</v>
      </c>
      <c r="L10" s="46">
        <v>0</v>
      </c>
      <c r="M10" s="46">
        <v>0</v>
      </c>
      <c r="N10" s="47">
        <v>902.2</v>
      </c>
      <c r="O10" s="48">
        <v>52</v>
      </c>
      <c r="AK10" s="12">
        <f t="shared" si="0"/>
        <v>129.50851063829788</v>
      </c>
      <c r="AL10" s="12">
        <f t="shared" si="1"/>
        <v>1185.0946793913226</v>
      </c>
    </row>
    <row r="11" spans="1:38" ht="21" customHeight="1">
      <c r="A11" s="45">
        <v>2520</v>
      </c>
      <c r="B11" s="46">
        <v>132.8</v>
      </c>
      <c r="C11" s="46">
        <v>204.5</v>
      </c>
      <c r="D11" s="46">
        <v>102.7</v>
      </c>
      <c r="E11" s="46">
        <v>323</v>
      </c>
      <c r="F11" s="46">
        <v>295.1</v>
      </c>
      <c r="G11" s="46">
        <v>180.6</v>
      </c>
      <c r="H11" s="46">
        <v>88.6</v>
      </c>
      <c r="I11" s="46">
        <v>41</v>
      </c>
      <c r="J11" s="46">
        <v>17.8</v>
      </c>
      <c r="K11" s="46">
        <v>13</v>
      </c>
      <c r="L11" s="46">
        <v>12</v>
      </c>
      <c r="M11" s="46">
        <v>34.4</v>
      </c>
      <c r="N11" s="47">
        <v>1445.5</v>
      </c>
      <c r="O11" s="48">
        <v>63</v>
      </c>
      <c r="AK11" s="12">
        <f t="shared" si="0"/>
        <v>129.50851063829788</v>
      </c>
      <c r="AL11" s="12">
        <f t="shared" si="1"/>
        <v>1185.0946793913226</v>
      </c>
    </row>
    <row r="12" spans="1:38" ht="21" customHeight="1">
      <c r="A12" s="45">
        <v>2521</v>
      </c>
      <c r="B12" s="46">
        <v>97</v>
      </c>
      <c r="C12" s="46">
        <v>105.5</v>
      </c>
      <c r="D12" s="46">
        <v>209.7</v>
      </c>
      <c r="E12" s="46">
        <v>215.8</v>
      </c>
      <c r="F12" s="46">
        <v>386.6</v>
      </c>
      <c r="G12" s="46">
        <v>169.5</v>
      </c>
      <c r="H12" s="46">
        <v>161.4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7">
        <v>1345.5</v>
      </c>
      <c r="O12" s="48">
        <v>50</v>
      </c>
      <c r="AK12" s="12">
        <f t="shared" si="0"/>
        <v>129.50851063829788</v>
      </c>
      <c r="AL12" s="12">
        <f t="shared" si="1"/>
        <v>1185.0946793913226</v>
      </c>
    </row>
    <row r="13" spans="1:38" ht="21" customHeight="1">
      <c r="A13" s="45">
        <v>2522</v>
      </c>
      <c r="B13" s="46">
        <v>43.5</v>
      </c>
      <c r="C13" s="46">
        <v>188.7</v>
      </c>
      <c r="D13" s="46">
        <v>194.1</v>
      </c>
      <c r="E13" s="46">
        <v>112</v>
      </c>
      <c r="F13" s="46">
        <v>212.8</v>
      </c>
      <c r="G13" s="46">
        <v>142.5</v>
      </c>
      <c r="H13" s="46">
        <v>35.2</v>
      </c>
      <c r="I13" s="46">
        <v>0</v>
      </c>
      <c r="J13" s="46">
        <v>0</v>
      </c>
      <c r="K13" s="46">
        <v>0</v>
      </c>
      <c r="L13" s="46">
        <v>2.1</v>
      </c>
      <c r="M13" s="46">
        <v>54</v>
      </c>
      <c r="N13" s="47">
        <v>984.9</v>
      </c>
      <c r="O13" s="48">
        <v>45</v>
      </c>
      <c r="AK13" s="12">
        <f t="shared" si="0"/>
        <v>129.50851063829788</v>
      </c>
      <c r="AL13" s="12">
        <f t="shared" si="1"/>
        <v>1185.0946793913226</v>
      </c>
    </row>
    <row r="14" spans="1:38" ht="21" customHeight="1">
      <c r="A14" s="45">
        <v>2523</v>
      </c>
      <c r="B14" s="46">
        <v>41.2</v>
      </c>
      <c r="C14" s="46">
        <v>144.2</v>
      </c>
      <c r="D14" s="46">
        <v>321</v>
      </c>
      <c r="E14" s="46">
        <v>424.9</v>
      </c>
      <c r="F14" s="46">
        <v>388.4</v>
      </c>
      <c r="G14" s="46">
        <v>245</v>
      </c>
      <c r="H14" s="46">
        <v>109.5</v>
      </c>
      <c r="I14" s="46">
        <v>9.2</v>
      </c>
      <c r="J14" s="46">
        <v>19.5</v>
      </c>
      <c r="K14" s="46">
        <v>0</v>
      </c>
      <c r="L14" s="46">
        <v>0</v>
      </c>
      <c r="M14" s="46">
        <v>2</v>
      </c>
      <c r="N14" s="47">
        <v>1704.9</v>
      </c>
      <c r="O14" s="48">
        <v>62</v>
      </c>
      <c r="AK14" s="12">
        <f t="shared" si="0"/>
        <v>129.50851063829788</v>
      </c>
      <c r="AL14" s="12">
        <f t="shared" si="1"/>
        <v>1185.0946793913226</v>
      </c>
    </row>
    <row r="15" spans="1:38" ht="21" customHeight="1">
      <c r="A15" s="45">
        <v>2524</v>
      </c>
      <c r="B15" s="46">
        <v>137.5</v>
      </c>
      <c r="C15" s="46">
        <v>167</v>
      </c>
      <c r="D15" s="46">
        <v>152</v>
      </c>
      <c r="E15" s="46">
        <v>352.9</v>
      </c>
      <c r="F15" s="46">
        <v>102.5</v>
      </c>
      <c r="G15" s="46">
        <v>191</v>
      </c>
      <c r="H15" s="46">
        <v>18.8</v>
      </c>
      <c r="I15" s="46">
        <v>29.2</v>
      </c>
      <c r="J15" s="46">
        <v>0</v>
      </c>
      <c r="K15" s="46">
        <v>9.2</v>
      </c>
      <c r="L15" s="46">
        <v>0</v>
      </c>
      <c r="M15" s="46">
        <v>40.6</v>
      </c>
      <c r="N15" s="47">
        <v>1200.7</v>
      </c>
      <c r="O15" s="48">
        <v>53</v>
      </c>
      <c r="AK15" s="12">
        <f t="shared" si="0"/>
        <v>129.50851063829788</v>
      </c>
      <c r="AL15" s="12">
        <f t="shared" si="1"/>
        <v>1185.0946793913226</v>
      </c>
    </row>
    <row r="16" spans="1:38" ht="21" customHeight="1">
      <c r="A16" s="45">
        <v>2525</v>
      </c>
      <c r="B16" s="46">
        <v>115.8</v>
      </c>
      <c r="C16" s="46">
        <v>122.4</v>
      </c>
      <c r="D16" s="46">
        <v>37.4</v>
      </c>
      <c r="E16" s="46">
        <v>174.9</v>
      </c>
      <c r="F16" s="46">
        <v>249.3</v>
      </c>
      <c r="G16" s="46">
        <v>306.1</v>
      </c>
      <c r="H16" s="46">
        <v>27.1</v>
      </c>
      <c r="I16" s="46">
        <v>3</v>
      </c>
      <c r="J16" s="46">
        <v>0</v>
      </c>
      <c r="K16" s="46">
        <v>25.4</v>
      </c>
      <c r="L16" s="46">
        <v>0</v>
      </c>
      <c r="M16" s="46">
        <v>18</v>
      </c>
      <c r="N16" s="47">
        <v>1079.4</v>
      </c>
      <c r="O16" s="48">
        <v>57</v>
      </c>
      <c r="AK16" s="12">
        <f t="shared" si="0"/>
        <v>129.50851063829788</v>
      </c>
      <c r="AL16" s="12">
        <f t="shared" si="1"/>
        <v>1185.0946793913226</v>
      </c>
    </row>
    <row r="17" spans="1:38" ht="21" customHeight="1">
      <c r="A17" s="45">
        <v>2526</v>
      </c>
      <c r="B17" s="46">
        <v>88.7</v>
      </c>
      <c r="C17" s="46">
        <v>133.6</v>
      </c>
      <c r="D17" s="46">
        <v>166</v>
      </c>
      <c r="E17" s="46">
        <v>235</v>
      </c>
      <c r="F17" s="46">
        <v>298.6</v>
      </c>
      <c r="G17" s="46">
        <v>188.1</v>
      </c>
      <c r="H17" s="46">
        <v>138.9</v>
      </c>
      <c r="I17" s="46">
        <v>55.8</v>
      </c>
      <c r="J17" s="46">
        <v>20.5</v>
      </c>
      <c r="K17" s="46">
        <v>0</v>
      </c>
      <c r="L17" s="46">
        <v>0</v>
      </c>
      <c r="M17" s="46">
        <v>0</v>
      </c>
      <c r="N17" s="47">
        <v>1325.2</v>
      </c>
      <c r="O17" s="48">
        <v>56</v>
      </c>
      <c r="AK17" s="12">
        <f t="shared" si="0"/>
        <v>129.50851063829788</v>
      </c>
      <c r="AL17" s="12">
        <f>N$56</f>
        <v>1185.0946793913226</v>
      </c>
    </row>
    <row r="18" spans="1:38" ht="21" customHeight="1">
      <c r="A18" s="45">
        <v>2527</v>
      </c>
      <c r="B18" s="46">
        <v>118.3</v>
      </c>
      <c r="C18" s="46">
        <v>244.1</v>
      </c>
      <c r="D18" s="46">
        <v>164.9</v>
      </c>
      <c r="E18" s="46">
        <v>255.1</v>
      </c>
      <c r="F18" s="46">
        <v>477</v>
      </c>
      <c r="G18" s="46">
        <v>185.7</v>
      </c>
      <c r="H18" s="46">
        <v>98.1</v>
      </c>
      <c r="I18" s="46">
        <v>0</v>
      </c>
      <c r="J18" s="46">
        <v>0</v>
      </c>
      <c r="K18" s="46">
        <v>0</v>
      </c>
      <c r="L18" s="46">
        <v>11</v>
      </c>
      <c r="M18" s="46">
        <v>0</v>
      </c>
      <c r="N18" s="47">
        <v>1554.2</v>
      </c>
      <c r="O18" s="48">
        <v>69</v>
      </c>
      <c r="AK18" s="12">
        <f t="shared" si="0"/>
        <v>129.50851063829788</v>
      </c>
      <c r="AL18" s="12">
        <f aca="true" t="shared" si="2" ref="AL18:AL35">N$56</f>
        <v>1185.0946793913226</v>
      </c>
    </row>
    <row r="19" spans="1:38" ht="21" customHeight="1">
      <c r="A19" s="45">
        <v>2528</v>
      </c>
      <c r="B19" s="46">
        <v>184.9</v>
      </c>
      <c r="C19" s="46">
        <v>121.9</v>
      </c>
      <c r="D19" s="46">
        <v>102.1</v>
      </c>
      <c r="E19" s="46">
        <v>309.1</v>
      </c>
      <c r="F19" s="46">
        <v>429.8</v>
      </c>
      <c r="G19" s="46">
        <v>114.5</v>
      </c>
      <c r="H19" s="46">
        <v>68.4</v>
      </c>
      <c r="I19" s="46">
        <v>56.5</v>
      </c>
      <c r="J19" s="46">
        <v>0</v>
      </c>
      <c r="K19" s="46">
        <v>0</v>
      </c>
      <c r="L19" s="46">
        <v>0</v>
      </c>
      <c r="M19" s="46">
        <v>0</v>
      </c>
      <c r="N19" s="47">
        <v>1387.2</v>
      </c>
      <c r="O19" s="48">
        <v>64</v>
      </c>
      <c r="AK19" s="12">
        <f t="shared" si="0"/>
        <v>129.50851063829788</v>
      </c>
      <c r="AL19" s="12">
        <f t="shared" si="2"/>
        <v>1185.0946793913226</v>
      </c>
    </row>
    <row r="20" spans="1:38" ht="21" customHeight="1">
      <c r="A20" s="45">
        <v>2529</v>
      </c>
      <c r="B20" s="46">
        <v>199.1</v>
      </c>
      <c r="C20" s="46">
        <v>223.4</v>
      </c>
      <c r="D20" s="46">
        <v>55.6</v>
      </c>
      <c r="E20" s="46">
        <v>210.8</v>
      </c>
      <c r="F20" s="46">
        <v>208.1</v>
      </c>
      <c r="G20" s="46">
        <v>95.3</v>
      </c>
      <c r="H20" s="46">
        <v>47.2</v>
      </c>
      <c r="I20" s="46">
        <v>0</v>
      </c>
      <c r="J20" s="46">
        <v>0</v>
      </c>
      <c r="K20" s="46">
        <v>15.7</v>
      </c>
      <c r="L20" s="46">
        <v>30</v>
      </c>
      <c r="M20" s="46">
        <v>35.7</v>
      </c>
      <c r="N20" s="47">
        <v>1120.9</v>
      </c>
      <c r="O20" s="48">
        <v>54</v>
      </c>
      <c r="AK20" s="12">
        <f t="shared" si="0"/>
        <v>129.50851063829788</v>
      </c>
      <c r="AL20" s="12">
        <f t="shared" si="2"/>
        <v>1185.0946793913226</v>
      </c>
    </row>
    <row r="21" spans="1:38" ht="21" customHeight="1">
      <c r="A21" s="45">
        <v>2530</v>
      </c>
      <c r="B21" s="46">
        <v>77.3</v>
      </c>
      <c r="C21" s="46">
        <v>132.2</v>
      </c>
      <c r="D21" s="46">
        <v>90.5</v>
      </c>
      <c r="E21" s="46">
        <v>170.6</v>
      </c>
      <c r="F21" s="46">
        <v>272.4</v>
      </c>
      <c r="G21" s="46">
        <v>161.7</v>
      </c>
      <c r="H21" s="46">
        <v>31</v>
      </c>
      <c r="I21" s="46">
        <v>0</v>
      </c>
      <c r="J21" s="46">
        <v>0</v>
      </c>
      <c r="K21" s="46">
        <v>0</v>
      </c>
      <c r="L21" s="46">
        <v>0</v>
      </c>
      <c r="M21" s="46">
        <v>7</v>
      </c>
      <c r="N21" s="47">
        <v>942.7</v>
      </c>
      <c r="O21" s="48">
        <v>48</v>
      </c>
      <c r="AK21" s="12">
        <f t="shared" si="0"/>
        <v>129.50851063829788</v>
      </c>
      <c r="AL21" s="12">
        <f t="shared" si="2"/>
        <v>1185.0946793913226</v>
      </c>
    </row>
    <row r="22" spans="1:38" ht="21" customHeight="1">
      <c r="A22" s="45">
        <v>2531</v>
      </c>
      <c r="B22" s="46">
        <v>72.3</v>
      </c>
      <c r="C22" s="46">
        <v>189.4</v>
      </c>
      <c r="D22" s="46">
        <v>252.4</v>
      </c>
      <c r="E22" s="46">
        <v>214</v>
      </c>
      <c r="F22" s="46">
        <v>284.7</v>
      </c>
      <c r="G22" s="46">
        <v>55.8</v>
      </c>
      <c r="H22" s="46">
        <v>59</v>
      </c>
      <c r="I22" s="46">
        <v>26.1</v>
      </c>
      <c r="J22" s="46">
        <v>0</v>
      </c>
      <c r="K22" s="46">
        <v>0</v>
      </c>
      <c r="L22" s="46">
        <v>0</v>
      </c>
      <c r="M22" s="46">
        <v>19</v>
      </c>
      <c r="N22" s="47">
        <v>1172.7</v>
      </c>
      <c r="O22" s="48">
        <v>57</v>
      </c>
      <c r="AK22" s="12">
        <f t="shared" si="0"/>
        <v>129.50851063829788</v>
      </c>
      <c r="AL22" s="12">
        <f t="shared" si="2"/>
        <v>1185.0946793913226</v>
      </c>
    </row>
    <row r="23" spans="1:38" ht="21" customHeight="1">
      <c r="A23" s="45">
        <v>2532</v>
      </c>
      <c r="B23" s="46">
        <v>112.4</v>
      </c>
      <c r="C23" s="46">
        <v>229.5</v>
      </c>
      <c r="D23" s="46">
        <v>192.3</v>
      </c>
      <c r="E23" s="46">
        <v>284.5</v>
      </c>
      <c r="F23" s="46">
        <v>309.8</v>
      </c>
      <c r="G23" s="46">
        <v>154.6</v>
      </c>
      <c r="H23" s="46">
        <v>29.5</v>
      </c>
      <c r="I23" s="46">
        <v>6</v>
      </c>
      <c r="J23" s="46">
        <v>0</v>
      </c>
      <c r="K23" s="46">
        <v>7.8</v>
      </c>
      <c r="L23" s="46">
        <v>24.5</v>
      </c>
      <c r="M23" s="46">
        <v>21.8</v>
      </c>
      <c r="N23" s="47">
        <v>1372.7</v>
      </c>
      <c r="O23" s="48">
        <v>75</v>
      </c>
      <c r="AK23" s="12">
        <f t="shared" si="0"/>
        <v>129.50851063829788</v>
      </c>
      <c r="AL23" s="12">
        <f t="shared" si="2"/>
        <v>1185.0946793913226</v>
      </c>
    </row>
    <row r="24" spans="1:38" ht="21" customHeight="1">
      <c r="A24" s="45">
        <v>2533</v>
      </c>
      <c r="B24" s="46">
        <v>49</v>
      </c>
      <c r="C24" s="46">
        <v>30</v>
      </c>
      <c r="D24" s="46">
        <v>102</v>
      </c>
      <c r="E24" s="46">
        <v>350</v>
      </c>
      <c r="F24" s="46">
        <v>129</v>
      </c>
      <c r="G24" s="46">
        <v>62</v>
      </c>
      <c r="H24" s="46">
        <v>48</v>
      </c>
      <c r="I24" s="46">
        <v>17</v>
      </c>
      <c r="J24" s="46">
        <v>0</v>
      </c>
      <c r="K24" s="46">
        <v>0</v>
      </c>
      <c r="L24" s="46">
        <v>0</v>
      </c>
      <c r="M24" s="46">
        <v>35.5</v>
      </c>
      <c r="N24" s="47">
        <v>822.5</v>
      </c>
      <c r="O24" s="48">
        <v>38</v>
      </c>
      <c r="AK24" s="12">
        <f t="shared" si="0"/>
        <v>129.50851063829788</v>
      </c>
      <c r="AL24" s="12">
        <f t="shared" si="2"/>
        <v>1185.0946793913226</v>
      </c>
    </row>
    <row r="25" spans="1:38" ht="21" customHeight="1">
      <c r="A25" s="45">
        <v>2534</v>
      </c>
      <c r="B25" s="46">
        <v>200</v>
      </c>
      <c r="C25" s="46">
        <v>154</v>
      </c>
      <c r="D25" s="46">
        <v>71.5</v>
      </c>
      <c r="E25" s="46">
        <v>187</v>
      </c>
      <c r="F25" s="46">
        <v>236</v>
      </c>
      <c r="G25" s="46">
        <v>75.1</v>
      </c>
      <c r="H25" s="46">
        <v>43</v>
      </c>
      <c r="I25" s="46">
        <v>5</v>
      </c>
      <c r="J25" s="46">
        <v>0</v>
      </c>
      <c r="K25" s="46">
        <v>3</v>
      </c>
      <c r="L25" s="46">
        <v>59.5</v>
      </c>
      <c r="M25" s="46">
        <v>0</v>
      </c>
      <c r="N25" s="47">
        <v>1034.1</v>
      </c>
      <c r="O25" s="48">
        <v>61</v>
      </c>
      <c r="AK25" s="12">
        <f t="shared" si="0"/>
        <v>129.50851063829788</v>
      </c>
      <c r="AL25" s="12">
        <f t="shared" si="2"/>
        <v>1185.0946793913226</v>
      </c>
    </row>
    <row r="26" spans="1:38" ht="21" customHeight="1">
      <c r="A26" s="45">
        <v>2535</v>
      </c>
      <c r="B26" s="46">
        <v>54.5</v>
      </c>
      <c r="C26" s="46">
        <v>59</v>
      </c>
      <c r="D26" s="46">
        <v>76</v>
      </c>
      <c r="E26" s="46">
        <v>311</v>
      </c>
      <c r="F26" s="46">
        <v>48</v>
      </c>
      <c r="G26" s="46">
        <v>257.5</v>
      </c>
      <c r="H26" s="46">
        <v>58</v>
      </c>
      <c r="I26" s="46">
        <v>0</v>
      </c>
      <c r="J26" s="46">
        <v>13.2</v>
      </c>
      <c r="K26" s="46">
        <v>0</v>
      </c>
      <c r="L26" s="46">
        <v>0</v>
      </c>
      <c r="M26" s="46">
        <v>57</v>
      </c>
      <c r="N26" s="47">
        <v>934.2</v>
      </c>
      <c r="O26" s="48">
        <v>50</v>
      </c>
      <c r="AK26" s="12">
        <f t="shared" si="0"/>
        <v>129.50851063829788</v>
      </c>
      <c r="AL26" s="12">
        <f t="shared" si="2"/>
        <v>1185.0946793913226</v>
      </c>
    </row>
    <row r="27" spans="1:38" ht="21" customHeight="1">
      <c r="A27" s="45">
        <v>2536</v>
      </c>
      <c r="B27" s="46">
        <v>114.3</v>
      </c>
      <c r="C27" s="46">
        <v>150</v>
      </c>
      <c r="D27" s="46">
        <v>125</v>
      </c>
      <c r="E27" s="46">
        <v>253.5</v>
      </c>
      <c r="F27" s="46">
        <v>152</v>
      </c>
      <c r="G27" s="46">
        <v>37</v>
      </c>
      <c r="H27" s="46">
        <v>45</v>
      </c>
      <c r="I27" s="46">
        <v>0</v>
      </c>
      <c r="J27" s="46">
        <v>0</v>
      </c>
      <c r="K27" s="46">
        <v>0</v>
      </c>
      <c r="L27" s="46">
        <v>0</v>
      </c>
      <c r="M27" s="46">
        <v>131</v>
      </c>
      <c r="N27" s="47">
        <v>1007.8</v>
      </c>
      <c r="O27" s="48">
        <v>57</v>
      </c>
      <c r="AK27" s="12">
        <f t="shared" si="0"/>
        <v>129.50851063829788</v>
      </c>
      <c r="AL27" s="12">
        <f t="shared" si="2"/>
        <v>1185.0946793913226</v>
      </c>
    </row>
    <row r="28" spans="1:38" ht="21" customHeight="1">
      <c r="A28" s="45">
        <v>2537</v>
      </c>
      <c r="B28" s="46">
        <v>14</v>
      </c>
      <c r="C28" s="46">
        <v>220</v>
      </c>
      <c r="D28" s="46">
        <v>182</v>
      </c>
      <c r="E28" s="46">
        <v>417</v>
      </c>
      <c r="F28" s="46">
        <v>559.5</v>
      </c>
      <c r="G28" s="46">
        <v>214.5</v>
      </c>
      <c r="H28" s="46">
        <v>42</v>
      </c>
      <c r="I28" s="46">
        <v>2</v>
      </c>
      <c r="J28" s="46">
        <v>63</v>
      </c>
      <c r="K28" s="46">
        <v>0</v>
      </c>
      <c r="L28" s="46">
        <v>0</v>
      </c>
      <c r="M28" s="46">
        <v>10</v>
      </c>
      <c r="N28" s="47">
        <v>1724</v>
      </c>
      <c r="O28" s="48">
        <v>76</v>
      </c>
      <c r="AK28" s="12">
        <f t="shared" si="0"/>
        <v>129.50851063829788</v>
      </c>
      <c r="AL28" s="12">
        <f t="shared" si="2"/>
        <v>1185.0946793913226</v>
      </c>
    </row>
    <row r="29" spans="1:38" ht="21" customHeight="1">
      <c r="A29" s="45">
        <v>2538</v>
      </c>
      <c r="B29" s="46">
        <v>85.5</v>
      </c>
      <c r="C29" s="46">
        <v>41.5</v>
      </c>
      <c r="D29" s="46">
        <v>103.5</v>
      </c>
      <c r="E29" s="46">
        <v>327</v>
      </c>
      <c r="F29" s="46">
        <v>536</v>
      </c>
      <c r="G29" s="46">
        <v>140</v>
      </c>
      <c r="H29" s="46">
        <v>13</v>
      </c>
      <c r="I29" s="46">
        <v>77</v>
      </c>
      <c r="J29" s="46">
        <v>0</v>
      </c>
      <c r="K29" s="46">
        <v>0</v>
      </c>
      <c r="L29" s="46">
        <v>0</v>
      </c>
      <c r="M29" s="46">
        <v>5</v>
      </c>
      <c r="N29" s="47">
        <v>1328.5</v>
      </c>
      <c r="O29" s="48">
        <v>66</v>
      </c>
      <c r="AK29" s="12">
        <f t="shared" si="0"/>
        <v>129.50851063829788</v>
      </c>
      <c r="AL29" s="12">
        <f t="shared" si="2"/>
        <v>1185.0946793913226</v>
      </c>
    </row>
    <row r="30" spans="1:38" ht="21" customHeight="1">
      <c r="A30" s="45">
        <v>2539</v>
      </c>
      <c r="B30" s="46">
        <v>96</v>
      </c>
      <c r="C30" s="46">
        <v>69</v>
      </c>
      <c r="D30" s="46">
        <v>38</v>
      </c>
      <c r="E30" s="46">
        <v>315</v>
      </c>
      <c r="F30" s="46">
        <v>195.4</v>
      </c>
      <c r="G30" s="46">
        <v>97.1</v>
      </c>
      <c r="H30" s="46">
        <v>93.2</v>
      </c>
      <c r="I30" s="46">
        <v>17.5</v>
      </c>
      <c r="J30" s="46">
        <v>0</v>
      </c>
      <c r="K30" s="46">
        <v>0</v>
      </c>
      <c r="L30" s="46">
        <v>0</v>
      </c>
      <c r="M30" s="46">
        <v>33.5</v>
      </c>
      <c r="N30" s="47">
        <v>954.7</v>
      </c>
      <c r="O30" s="48">
        <v>66</v>
      </c>
      <c r="AK30" s="12">
        <f t="shared" si="0"/>
        <v>129.50851063829788</v>
      </c>
      <c r="AL30" s="12">
        <f t="shared" si="2"/>
        <v>1185.0946793913226</v>
      </c>
    </row>
    <row r="31" spans="1:38" ht="21" customHeight="1">
      <c r="A31" s="45">
        <v>2540</v>
      </c>
      <c r="B31" s="46">
        <v>64.5</v>
      </c>
      <c r="C31" s="46">
        <v>93.5</v>
      </c>
      <c r="D31" s="46">
        <v>5.5</v>
      </c>
      <c r="E31" s="46">
        <v>194.5</v>
      </c>
      <c r="F31" s="46">
        <v>272</v>
      </c>
      <c r="G31" s="46">
        <v>134.1</v>
      </c>
      <c r="H31" s="46">
        <v>2.5</v>
      </c>
      <c r="I31" s="46">
        <v>0</v>
      </c>
      <c r="J31" s="46">
        <v>0</v>
      </c>
      <c r="K31" s="46">
        <v>4.9</v>
      </c>
      <c r="L31" s="46">
        <v>0</v>
      </c>
      <c r="M31" s="46">
        <v>0</v>
      </c>
      <c r="N31" s="47">
        <v>771.5</v>
      </c>
      <c r="O31" s="48">
        <v>49</v>
      </c>
      <c r="AK31" s="12">
        <f t="shared" si="0"/>
        <v>129.50851063829788</v>
      </c>
      <c r="AL31" s="12">
        <f t="shared" si="2"/>
        <v>1185.0946793913226</v>
      </c>
    </row>
    <row r="32" spans="1:38" ht="21" customHeight="1">
      <c r="A32" s="45">
        <v>2541</v>
      </c>
      <c r="B32" s="46">
        <v>19</v>
      </c>
      <c r="C32" s="46">
        <v>74</v>
      </c>
      <c r="D32" s="46">
        <v>44</v>
      </c>
      <c r="E32" s="46">
        <v>110.5</v>
      </c>
      <c r="F32" s="46">
        <v>58</v>
      </c>
      <c r="G32" s="46">
        <v>351</v>
      </c>
      <c r="H32" s="46" t="s">
        <v>24</v>
      </c>
      <c r="I32" s="46">
        <v>0</v>
      </c>
      <c r="J32" s="46">
        <v>30.5</v>
      </c>
      <c r="K32" s="46">
        <v>39</v>
      </c>
      <c r="L32" s="46">
        <v>0</v>
      </c>
      <c r="M32" s="46">
        <v>40.9</v>
      </c>
      <c r="N32" s="47"/>
      <c r="O32" s="48" t="s">
        <v>24</v>
      </c>
      <c r="AK32" s="12">
        <f t="shared" si="0"/>
        <v>129.50851063829788</v>
      </c>
      <c r="AL32" s="12">
        <f t="shared" si="2"/>
        <v>1185.0946793913226</v>
      </c>
    </row>
    <row r="33" spans="1:38" ht="21" customHeight="1">
      <c r="A33" s="45">
        <v>2542</v>
      </c>
      <c r="B33" s="46">
        <v>108.1</v>
      </c>
      <c r="C33" s="46">
        <v>160.3</v>
      </c>
      <c r="D33" s="46">
        <v>199.4</v>
      </c>
      <c r="E33" s="46">
        <v>151.7</v>
      </c>
      <c r="F33" s="46">
        <v>232.2</v>
      </c>
      <c r="G33" s="46">
        <v>216.2</v>
      </c>
      <c r="H33" s="46">
        <v>32.8</v>
      </c>
      <c r="I33" s="46">
        <v>30.3</v>
      </c>
      <c r="J33" s="46">
        <v>1.3</v>
      </c>
      <c r="K33" s="46">
        <v>0</v>
      </c>
      <c r="L33" s="46">
        <v>44.3</v>
      </c>
      <c r="M33" s="46">
        <v>6.4</v>
      </c>
      <c r="N33" s="47">
        <v>1183</v>
      </c>
      <c r="O33" s="48">
        <v>67</v>
      </c>
      <c r="AK33" s="12">
        <f t="shared" si="0"/>
        <v>129.50851063829788</v>
      </c>
      <c r="AL33" s="12">
        <f t="shared" si="2"/>
        <v>1185.0946793913226</v>
      </c>
    </row>
    <row r="34" spans="1:38" ht="21" customHeight="1">
      <c r="A34" s="45">
        <v>2543</v>
      </c>
      <c r="B34" s="46">
        <v>22.4</v>
      </c>
      <c r="C34" s="46">
        <v>136.5</v>
      </c>
      <c r="D34" s="46">
        <v>167.8</v>
      </c>
      <c r="E34" s="46">
        <v>391.3</v>
      </c>
      <c r="F34" s="46">
        <v>223.1</v>
      </c>
      <c r="G34" s="46">
        <v>277</v>
      </c>
      <c r="H34" s="46">
        <v>35.5</v>
      </c>
      <c r="I34" s="46">
        <v>0</v>
      </c>
      <c r="J34" s="46">
        <v>0</v>
      </c>
      <c r="K34" s="46">
        <v>0</v>
      </c>
      <c r="L34" s="46">
        <v>44.3</v>
      </c>
      <c r="M34" s="46">
        <v>6.4</v>
      </c>
      <c r="N34" s="47">
        <v>1304.3</v>
      </c>
      <c r="O34" s="48">
        <v>93</v>
      </c>
      <c r="AK34" s="12">
        <f t="shared" si="0"/>
        <v>129.50851063829788</v>
      </c>
      <c r="AL34" s="12">
        <f t="shared" si="2"/>
        <v>1185.0946793913226</v>
      </c>
    </row>
    <row r="35" spans="1:38" ht="21" customHeight="1">
      <c r="A35" s="45">
        <v>2544</v>
      </c>
      <c r="B35" s="46">
        <v>0.9</v>
      </c>
      <c r="C35" s="46">
        <v>179.4</v>
      </c>
      <c r="D35" s="46">
        <v>117.3</v>
      </c>
      <c r="E35" s="46">
        <v>249.3</v>
      </c>
      <c r="F35" s="46">
        <v>406.9</v>
      </c>
      <c r="G35" s="46">
        <v>276.6</v>
      </c>
      <c r="H35" s="46">
        <v>112.1</v>
      </c>
      <c r="I35" s="46">
        <v>0</v>
      </c>
      <c r="J35" s="46">
        <v>0</v>
      </c>
      <c r="K35" s="46">
        <v>1.5</v>
      </c>
      <c r="L35" s="46">
        <v>0</v>
      </c>
      <c r="M35" s="46">
        <v>94.8</v>
      </c>
      <c r="N35" s="47">
        <v>1438.8</v>
      </c>
      <c r="O35" s="48">
        <v>88</v>
      </c>
      <c r="AK35" s="12">
        <f t="shared" si="0"/>
        <v>129.50851063829788</v>
      </c>
      <c r="AL35" s="12">
        <f t="shared" si="2"/>
        <v>1185.0946793913226</v>
      </c>
    </row>
    <row r="36" spans="1:38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AK36" s="12">
        <f aca="true" t="shared" si="3" ref="AK36:AK57">$C$56</f>
        <v>129.50851063829788</v>
      </c>
      <c r="AL36" s="12">
        <f aca="true" t="shared" si="4" ref="AL36:AL57">N$56</f>
        <v>1185.0946793913226</v>
      </c>
    </row>
    <row r="37" spans="1:38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24</v>
      </c>
      <c r="H37" s="9" t="s">
        <v>24</v>
      </c>
      <c r="I37" s="9" t="s">
        <v>24</v>
      </c>
      <c r="J37" s="9" t="s">
        <v>24</v>
      </c>
      <c r="K37" s="9" t="s">
        <v>24</v>
      </c>
      <c r="L37" s="9" t="s">
        <v>24</v>
      </c>
      <c r="M37" s="9">
        <v>12.3</v>
      </c>
      <c r="N37" s="10"/>
      <c r="O37" s="11" t="s">
        <v>24</v>
      </c>
      <c r="AK37" s="12">
        <f t="shared" si="3"/>
        <v>129.50851063829788</v>
      </c>
      <c r="AL37" s="12">
        <f t="shared" si="4"/>
        <v>1185.0946793913226</v>
      </c>
    </row>
    <row r="38" spans="1:38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24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AK38" s="12">
        <f t="shared" si="3"/>
        <v>129.50851063829788</v>
      </c>
      <c r="AL38" s="12">
        <f t="shared" si="4"/>
        <v>1185.0946793913226</v>
      </c>
    </row>
    <row r="39" spans="1:38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24</v>
      </c>
      <c r="J39" s="9" t="s">
        <v>24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AK39" s="12">
        <f t="shared" si="3"/>
        <v>129.50851063829788</v>
      </c>
      <c r="AL39" s="12">
        <f t="shared" si="4"/>
        <v>1185.0946793913226</v>
      </c>
    </row>
    <row r="40" spans="1:38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24</v>
      </c>
      <c r="I40" s="9" t="s">
        <v>24</v>
      </c>
      <c r="J40" s="9" t="s">
        <v>24</v>
      </c>
      <c r="K40" s="9" t="s">
        <v>24</v>
      </c>
      <c r="L40" s="9" t="s">
        <v>24</v>
      </c>
      <c r="M40" s="9" t="s">
        <v>24</v>
      </c>
      <c r="N40" s="10"/>
      <c r="O40" s="11" t="s">
        <v>24</v>
      </c>
      <c r="AK40" s="12">
        <f t="shared" si="3"/>
        <v>129.50851063829788</v>
      </c>
      <c r="AL40" s="12">
        <f t="shared" si="4"/>
        <v>1185.0946793913226</v>
      </c>
    </row>
    <row r="41" spans="1:38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24</v>
      </c>
      <c r="K41" s="9" t="s">
        <v>24</v>
      </c>
      <c r="L41" s="9" t="s">
        <v>24</v>
      </c>
      <c r="M41" s="9">
        <v>19.5</v>
      </c>
      <c r="N41" s="10">
        <v>853.1</v>
      </c>
      <c r="O41" s="11">
        <v>68</v>
      </c>
      <c r="AK41" s="12">
        <f t="shared" si="3"/>
        <v>129.50851063829788</v>
      </c>
      <c r="AL41" s="12">
        <f t="shared" si="4"/>
        <v>1185.0946793913226</v>
      </c>
    </row>
    <row r="42" spans="1:38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24</v>
      </c>
      <c r="K42" s="9" t="s">
        <v>24</v>
      </c>
      <c r="L42" s="9" t="s">
        <v>24</v>
      </c>
      <c r="M42" s="9" t="s">
        <v>24</v>
      </c>
      <c r="N42" s="10">
        <v>986.7</v>
      </c>
      <c r="O42" s="11">
        <v>93</v>
      </c>
      <c r="AK42" s="12">
        <f t="shared" si="3"/>
        <v>129.50851063829788</v>
      </c>
      <c r="AL42" s="12">
        <f t="shared" si="4"/>
        <v>1185.0946793913226</v>
      </c>
    </row>
    <row r="43" spans="1:38" ht="21" customHeight="1">
      <c r="A43" s="8">
        <v>2552</v>
      </c>
      <c r="B43" s="9" t="s">
        <v>24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24</v>
      </c>
      <c r="J43" s="9" t="s">
        <v>24</v>
      </c>
      <c r="K43" s="9">
        <v>0</v>
      </c>
      <c r="L43" s="9">
        <v>0</v>
      </c>
      <c r="M43" s="9">
        <v>0</v>
      </c>
      <c r="N43" s="10"/>
      <c r="O43" s="11">
        <v>54</v>
      </c>
      <c r="AK43" s="12">
        <f t="shared" si="3"/>
        <v>129.50851063829788</v>
      </c>
      <c r="AL43" s="12">
        <f t="shared" si="4"/>
        <v>1185.0946793913226</v>
      </c>
    </row>
    <row r="44" spans="1:38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AK44" s="12">
        <f t="shared" si="3"/>
        <v>129.50851063829788</v>
      </c>
      <c r="AL44" s="12">
        <f t="shared" si="4"/>
        <v>1185.0946793913226</v>
      </c>
    </row>
    <row r="45" spans="1:38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AK45" s="12">
        <f t="shared" si="3"/>
        <v>129.50851063829788</v>
      </c>
      <c r="AL45" s="12">
        <f t="shared" si="4"/>
        <v>1185.0946793913226</v>
      </c>
    </row>
    <row r="46" spans="1:38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24</v>
      </c>
      <c r="J46" s="14" t="s">
        <v>24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AK46" s="12">
        <f t="shared" si="3"/>
        <v>129.50851063829788</v>
      </c>
      <c r="AL46" s="12">
        <f t="shared" si="4"/>
        <v>1185.0946793913226</v>
      </c>
    </row>
    <row r="47" spans="1:38" ht="21" customHeight="1">
      <c r="A47" s="8">
        <v>2556</v>
      </c>
      <c r="B47" s="14" t="s">
        <v>24</v>
      </c>
      <c r="C47" s="14" t="s">
        <v>24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24</v>
      </c>
      <c r="I47" s="14" t="s">
        <v>24</v>
      </c>
      <c r="J47" s="14" t="s">
        <v>24</v>
      </c>
      <c r="K47" s="14" t="s">
        <v>24</v>
      </c>
      <c r="L47" s="14" t="s">
        <v>24</v>
      </c>
      <c r="M47" s="14" t="s">
        <v>24</v>
      </c>
      <c r="N47" s="10">
        <v>1052.6</v>
      </c>
      <c r="O47" s="11">
        <v>55</v>
      </c>
      <c r="AK47" s="12">
        <f t="shared" si="3"/>
        <v>129.50851063829788</v>
      </c>
      <c r="AL47" s="12">
        <f t="shared" si="4"/>
        <v>1185.0946793913226</v>
      </c>
    </row>
    <row r="48" spans="1:38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24</v>
      </c>
      <c r="H48" s="15" t="s">
        <v>24</v>
      </c>
      <c r="I48" s="15" t="s">
        <v>24</v>
      </c>
      <c r="J48" s="15" t="s">
        <v>24</v>
      </c>
      <c r="K48" s="15">
        <v>65.4</v>
      </c>
      <c r="L48" s="15" t="s">
        <v>24</v>
      </c>
      <c r="M48" s="15" t="s">
        <v>24</v>
      </c>
      <c r="N48" s="10">
        <v>1054.4</v>
      </c>
      <c r="O48" s="11">
        <v>62</v>
      </c>
      <c r="AK48" s="12">
        <f t="shared" si="3"/>
        <v>129.50851063829788</v>
      </c>
      <c r="AL48" s="12">
        <f t="shared" si="4"/>
        <v>1185.0946793913226</v>
      </c>
    </row>
    <row r="49" spans="1:38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AK49" s="12">
        <f t="shared" si="3"/>
        <v>129.50851063829788</v>
      </c>
      <c r="AL49" s="12">
        <f t="shared" si="4"/>
        <v>1185.0946793913226</v>
      </c>
    </row>
    <row r="50" spans="1:38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AK50" s="12">
        <f t="shared" si="3"/>
        <v>129.50851063829788</v>
      </c>
      <c r="AL50" s="12">
        <f t="shared" si="4"/>
        <v>1185.0946793913226</v>
      </c>
    </row>
    <row r="51" spans="1:38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AK51" s="12">
        <f t="shared" si="3"/>
        <v>129.50851063829788</v>
      </c>
      <c r="AL51" s="12">
        <f t="shared" si="4"/>
        <v>1185.0946793913226</v>
      </c>
    </row>
    <row r="52" spans="1:38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AK52" s="12">
        <f t="shared" si="3"/>
        <v>129.50851063829788</v>
      </c>
      <c r="AL52" s="12">
        <f t="shared" si="4"/>
        <v>1185.0946793913226</v>
      </c>
    </row>
    <row r="53" spans="1:38" ht="21" customHeight="1">
      <c r="A53" s="20">
        <v>2562</v>
      </c>
      <c r="B53" s="22">
        <v>84.8</v>
      </c>
      <c r="C53" s="22">
        <v>120.4</v>
      </c>
      <c r="D53" s="21">
        <v>65.5</v>
      </c>
      <c r="E53" s="22">
        <v>222.3</v>
      </c>
      <c r="F53" s="22">
        <v>548.8</v>
      </c>
      <c r="G53" s="22">
        <v>76</v>
      </c>
      <c r="H53" s="22">
        <v>73.8</v>
      </c>
      <c r="I53" s="22">
        <v>4.4</v>
      </c>
      <c r="J53" s="22">
        <v>0</v>
      </c>
      <c r="K53" s="22">
        <v>0</v>
      </c>
      <c r="L53" s="22">
        <v>0</v>
      </c>
      <c r="M53" s="22">
        <v>10.8</v>
      </c>
      <c r="N53" s="24">
        <f>SUM(B53:M53)</f>
        <v>1206.8</v>
      </c>
      <c r="O53" s="44">
        <v>82</v>
      </c>
      <c r="Q53" s="52">
        <f>N53</f>
        <v>1206.8</v>
      </c>
      <c r="AK53" s="12">
        <f t="shared" si="3"/>
        <v>129.50851063829788</v>
      </c>
      <c r="AL53" s="12">
        <f t="shared" si="4"/>
        <v>1185.0946793913226</v>
      </c>
    </row>
    <row r="54" spans="1:38" ht="21" customHeight="1">
      <c r="A54" s="18"/>
      <c r="B54" s="21"/>
      <c r="C54" s="22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4"/>
      <c r="O54" s="44"/>
      <c r="AK54" s="12">
        <f t="shared" si="3"/>
        <v>129.50851063829788</v>
      </c>
      <c r="AL54" s="12">
        <f t="shared" si="4"/>
        <v>1185.0946793913226</v>
      </c>
    </row>
    <row r="55" spans="1:38" ht="21" customHeight="1">
      <c r="A55" s="25" t="s">
        <v>16</v>
      </c>
      <c r="B55" s="14">
        <f>MAX(B4:B52)</f>
        <v>200.9</v>
      </c>
      <c r="C55" s="14">
        <f aca="true" t="shared" si="5" ref="C55:O55">MAX(C4:C52)</f>
        <v>262.7</v>
      </c>
      <c r="D55" s="14">
        <f t="shared" si="5"/>
        <v>321</v>
      </c>
      <c r="E55" s="14">
        <f t="shared" si="5"/>
        <v>493.9</v>
      </c>
      <c r="F55" s="14">
        <f t="shared" si="5"/>
        <v>559.5</v>
      </c>
      <c r="G55" s="14">
        <f t="shared" si="5"/>
        <v>426.1</v>
      </c>
      <c r="H55" s="14">
        <f t="shared" si="5"/>
        <v>161.4</v>
      </c>
      <c r="I55" s="14">
        <f t="shared" si="5"/>
        <v>126.8</v>
      </c>
      <c r="J55" s="14">
        <f t="shared" si="5"/>
        <v>63</v>
      </c>
      <c r="K55" s="14">
        <f t="shared" si="5"/>
        <v>75.8</v>
      </c>
      <c r="L55" s="14">
        <f t="shared" si="5"/>
        <v>59.5</v>
      </c>
      <c r="M55" s="14">
        <f t="shared" si="5"/>
        <v>144</v>
      </c>
      <c r="N55" s="26">
        <f t="shared" si="5"/>
        <v>1724</v>
      </c>
      <c r="O55" s="49">
        <f t="shared" si="5"/>
        <v>116</v>
      </c>
      <c r="AK55" s="12">
        <f t="shared" si="3"/>
        <v>129.50851063829788</v>
      </c>
      <c r="AL55" s="12">
        <f t="shared" si="4"/>
        <v>1185.0946793913226</v>
      </c>
    </row>
    <row r="56" spans="1:38" ht="21" customHeight="1">
      <c r="A56" s="8" t="s">
        <v>17</v>
      </c>
      <c r="B56" s="9">
        <f>AVERAGE(B4:B52)</f>
        <v>85.18260869565219</v>
      </c>
      <c r="C56" s="9">
        <f aca="true" t="shared" si="6" ref="C56:O56">AVERAGE(C4:C52)</f>
        <v>129.50851063829788</v>
      </c>
      <c r="D56" s="9">
        <f t="shared" si="6"/>
        <v>133.83958333333337</v>
      </c>
      <c r="E56" s="9">
        <f t="shared" si="6"/>
        <v>259.7250000000001</v>
      </c>
      <c r="F56" s="9">
        <f t="shared" si="6"/>
        <v>287.4897959183674</v>
      </c>
      <c r="G56" s="9">
        <f t="shared" si="6"/>
        <v>167.91304347826087</v>
      </c>
      <c r="H56" s="9">
        <f t="shared" si="6"/>
        <v>58.056097560975616</v>
      </c>
      <c r="I56" s="9">
        <f t="shared" si="6"/>
        <v>16.73095238095238</v>
      </c>
      <c r="J56" s="9">
        <f t="shared" si="6"/>
        <v>6.890000000000001</v>
      </c>
      <c r="K56" s="9">
        <f t="shared" si="6"/>
        <v>9.665909090909093</v>
      </c>
      <c r="L56" s="9">
        <f t="shared" si="6"/>
        <v>5.946511627906976</v>
      </c>
      <c r="M56" s="9">
        <f t="shared" si="6"/>
        <v>24.14666666666666</v>
      </c>
      <c r="N56" s="10">
        <f>SUM(B56:M56)</f>
        <v>1185.0946793913226</v>
      </c>
      <c r="O56" s="50">
        <f t="shared" si="6"/>
        <v>67.08888888888889</v>
      </c>
      <c r="AK56" s="12">
        <f t="shared" si="3"/>
        <v>129.50851063829788</v>
      </c>
      <c r="AL56" s="12">
        <f t="shared" si="4"/>
        <v>1185.0946793913226</v>
      </c>
    </row>
    <row r="57" spans="1:38" ht="21" customHeight="1">
      <c r="A57" s="27" t="s">
        <v>18</v>
      </c>
      <c r="B57" s="28">
        <f>MIN(B4:B52)</f>
        <v>0</v>
      </c>
      <c r="C57" s="28">
        <f aca="true" t="shared" si="7" ref="C57:O57">MIN(C4:C52)</f>
        <v>30</v>
      </c>
      <c r="D57" s="28">
        <f t="shared" si="7"/>
        <v>5.5</v>
      </c>
      <c r="E57" s="28">
        <f t="shared" si="7"/>
        <v>56.6</v>
      </c>
      <c r="F57" s="28">
        <f t="shared" si="7"/>
        <v>43.6</v>
      </c>
      <c r="G57" s="28">
        <f t="shared" si="7"/>
        <v>23</v>
      </c>
      <c r="H57" s="28">
        <f t="shared" si="7"/>
        <v>1.4</v>
      </c>
      <c r="I57" s="28">
        <f t="shared" si="7"/>
        <v>0</v>
      </c>
      <c r="J57" s="28">
        <f t="shared" si="7"/>
        <v>0</v>
      </c>
      <c r="K57" s="28">
        <f t="shared" si="7"/>
        <v>0</v>
      </c>
      <c r="L57" s="28">
        <f t="shared" si="7"/>
        <v>0</v>
      </c>
      <c r="M57" s="28">
        <f t="shared" si="7"/>
        <v>0</v>
      </c>
      <c r="N57" s="29">
        <f t="shared" si="7"/>
        <v>763.4</v>
      </c>
      <c r="O57" s="51">
        <f t="shared" si="7"/>
        <v>38</v>
      </c>
      <c r="AK57" s="12">
        <f t="shared" si="3"/>
        <v>129.50851063829788</v>
      </c>
      <c r="AL57" s="12">
        <f t="shared" si="4"/>
        <v>1185.0946793913226</v>
      </c>
    </row>
    <row r="58" spans="1:15" ht="21" customHeigh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</row>
    <row r="59" spans="1:15" ht="21" customHeight="1">
      <c r="A59" s="3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/>
      <c r="O59" s="32"/>
    </row>
    <row r="60" spans="1:15" ht="21" customHeight="1">
      <c r="A60" s="3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2"/>
    </row>
    <row r="61" spans="1:15" ht="21" customHeight="1">
      <c r="A61" s="35"/>
      <c r="B61" s="36"/>
      <c r="C61" s="37" t="s">
        <v>22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8"/>
      <c r="O61" s="39"/>
    </row>
    <row r="62" spans="1:15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3" ht="19.5" customHeight="1">
      <c r="A63" s="40" t="s">
        <v>19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mergeCells count="3">
    <mergeCell ref="A1:O1"/>
    <mergeCell ref="A2:O2"/>
    <mergeCell ref="B63:M6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2020-04-24T02:02:25Z</dcterms:modified>
  <cp:category/>
  <cp:version/>
  <cp:contentType/>
  <cp:contentStatus/>
</cp:coreProperties>
</file>