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<sst xmlns="http://schemas.openxmlformats.org/spreadsheetml/2006/main" count="164" uniqueCount="25">
  <si>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</si>
  <si>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</si>
  <si>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</si>
  <si>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</si>
  <si>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</si>
  <si>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</si>
  <si>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</si>
  <si>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</si>
  <si>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</si>
  <si>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</si>
  <si>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</si>
  <si>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</si>
  <si>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</si>
  <si>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</si>
  <si>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</si>
  <si>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</si>
  <si>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</si>
  <si>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</si>
  <si>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</si>
  <si>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</si>
  <si>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</si>
  <si>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</si>
  <si>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</si>
  <si>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ฝนเฉลี่ยปี2464-2563</t>
  </si>
  <si>
    <t>ฝนเฉลี่ย2464-2563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</si>
</sst>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0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2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" fontId="20" fillId="37" borderId="12" xfId="0" applyNumberFormat="1" applyFont="1" applyFill="1" applyBorder="1" applyAlignment="1">
      <alignment/>
    </xf>
    <xf numFmtId="169" fontId="20" fillId="34" borderId="12" xfId="0" applyNumberFormat="1" applyFont="1" applyFill="1" applyBorder="1" applyAlignment="1">
      <alignment/>
    </xf>
    <xf numFmtId="167" fontId="20" fillId="34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4" borderId="10" xfId="0" applyNumberFormat="1" applyFont="1" applyFill="1" applyBorder="1" applyAlignment="1" applyProtection="1">
      <alignment horizontal="center" vertical="center"/>
      <protection/>
    </xf>
    <xf numFmtId="168" fontId="68" fillId="35" borderId="10" xfId="0" applyNumberFormat="1" applyFont="1" applyFill="1" applyBorder="1" applyAlignment="1">
      <alignment vertical="center"/>
    </xf>
    <xf numFmtId="168" fontId="68" fillId="33" borderId="10" xfId="0" applyNumberFormat="1" applyFont="1" applyFill="1" applyBorder="1" applyAlignment="1" applyProtection="1">
      <alignment horizontal="right" vertical="center"/>
      <protection/>
    </xf>
    <xf numFmtId="1" fontId="68" fillId="38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 applyProtection="1">
      <alignment horizontal="center" vertical="center"/>
      <protection/>
    </xf>
    <xf numFmtId="168" fontId="69" fillId="35" borderId="10" xfId="0" applyNumberFormat="1" applyFont="1" applyFill="1" applyBorder="1" applyAlignment="1">
      <alignment vertical="center"/>
    </xf>
    <xf numFmtId="168" fontId="69" fillId="33" borderId="10" xfId="0" applyNumberFormat="1" applyFont="1" applyFill="1" applyBorder="1" applyAlignment="1" applyProtection="1">
      <alignment horizontal="right" vertical="center"/>
      <protection/>
    </xf>
    <xf numFmtId="1" fontId="69" fillId="38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-0.017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25325"/>
          <c:w val="0.8682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ตารางปริมาณน้ำฝนรายปี!$N$4:$N$105</c:f>
              <c:numCache>
                <c:ptCount val="102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  <c:pt idx="98">
                  <c:v>1168</c:v>
                </c:pt>
                <c:pt idx="99">
                  <c:v>1080.9</c:v>
                </c:pt>
                <c:pt idx="100">
                  <c:v>1428.8</c:v>
                </c:pt>
                <c:pt idx="101">
                  <c:v>1394.3999999999999</c:v>
                </c:pt>
              </c:numCache>
            </c:numRef>
          </c:val>
        </c:ser>
        <c:axId val="64071910"/>
        <c:axId val="28220215"/>
      </c:barChart>
      <c:lineChart>
        <c:grouping val="standard"/>
        <c:varyColors val="0"/>
        <c:ser>
          <c:idx val="1"/>
          <c:order val="1"/>
          <c:tx>
            <c:v>ปริมาณฝนเฉลี่ย 1,308.3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ตารางปริมาณน้ำฝนรายปี!$Q$4:$Q$104</c:f>
              <c:numCache>
                <c:ptCount val="101"/>
                <c:pt idx="0">
                  <c:v>1308.2911972894817</c:v>
                </c:pt>
                <c:pt idx="1">
                  <c:v>1308.2911972894817</c:v>
                </c:pt>
                <c:pt idx="2">
                  <c:v>1308.2911972894817</c:v>
                </c:pt>
                <c:pt idx="3">
                  <c:v>1308.2911972894817</c:v>
                </c:pt>
                <c:pt idx="4">
                  <c:v>1308.2911972894817</c:v>
                </c:pt>
                <c:pt idx="5">
                  <c:v>1308.2911972894817</c:v>
                </c:pt>
                <c:pt idx="6">
                  <c:v>1308.2911972894817</c:v>
                </c:pt>
                <c:pt idx="7">
                  <c:v>1308.2911972894817</c:v>
                </c:pt>
                <c:pt idx="8">
                  <c:v>1308.2911972894817</c:v>
                </c:pt>
                <c:pt idx="9">
                  <c:v>1308.2911972894817</c:v>
                </c:pt>
                <c:pt idx="10">
                  <c:v>1308.2911972894817</c:v>
                </c:pt>
                <c:pt idx="11">
                  <c:v>1308.2911972894817</c:v>
                </c:pt>
                <c:pt idx="12">
                  <c:v>1308.2911972894817</c:v>
                </c:pt>
                <c:pt idx="13">
                  <c:v>1308.2911972894817</c:v>
                </c:pt>
                <c:pt idx="14">
                  <c:v>1308.2911972894817</c:v>
                </c:pt>
                <c:pt idx="15">
                  <c:v>1308.2911972894817</c:v>
                </c:pt>
                <c:pt idx="16">
                  <c:v>1308.2911972894817</c:v>
                </c:pt>
                <c:pt idx="17">
                  <c:v>1308.2911972894817</c:v>
                </c:pt>
                <c:pt idx="18">
                  <c:v>1308.2911972894817</c:v>
                </c:pt>
                <c:pt idx="19">
                  <c:v>1308.2911972894817</c:v>
                </c:pt>
                <c:pt idx="20">
                  <c:v>1308.2911972894817</c:v>
                </c:pt>
                <c:pt idx="21">
                  <c:v>1308.2911972894817</c:v>
                </c:pt>
                <c:pt idx="22">
                  <c:v>1308.2911972894817</c:v>
                </c:pt>
                <c:pt idx="23">
                  <c:v>1308.2911972894817</c:v>
                </c:pt>
                <c:pt idx="24">
                  <c:v>1308.2911972894817</c:v>
                </c:pt>
                <c:pt idx="25">
                  <c:v>1308.2911972894817</c:v>
                </c:pt>
                <c:pt idx="26">
                  <c:v>1308.2911972894817</c:v>
                </c:pt>
                <c:pt idx="27">
                  <c:v>1308.2911972894817</c:v>
                </c:pt>
                <c:pt idx="28">
                  <c:v>1308.2911972894817</c:v>
                </c:pt>
                <c:pt idx="29">
                  <c:v>1308.2911972894817</c:v>
                </c:pt>
                <c:pt idx="30">
                  <c:v>1308.2911972894817</c:v>
                </c:pt>
                <c:pt idx="31">
                  <c:v>1308.2911972894817</c:v>
                </c:pt>
                <c:pt idx="32">
                  <c:v>1308.2911972894817</c:v>
                </c:pt>
                <c:pt idx="33">
                  <c:v>1308.2911972894817</c:v>
                </c:pt>
                <c:pt idx="34">
                  <c:v>1308.2911972894817</c:v>
                </c:pt>
                <c:pt idx="35">
                  <c:v>1308.2911972894817</c:v>
                </c:pt>
                <c:pt idx="36">
                  <c:v>1308.2911972894817</c:v>
                </c:pt>
                <c:pt idx="37">
                  <c:v>1308.2911972894817</c:v>
                </c:pt>
                <c:pt idx="38">
                  <c:v>1308.2911972894817</c:v>
                </c:pt>
                <c:pt idx="39">
                  <c:v>1308.2911972894817</c:v>
                </c:pt>
                <c:pt idx="40">
                  <c:v>1308.2911972894817</c:v>
                </c:pt>
                <c:pt idx="41">
                  <c:v>1308.2911972894817</c:v>
                </c:pt>
                <c:pt idx="42">
                  <c:v>1308.2911972894817</c:v>
                </c:pt>
                <c:pt idx="43">
                  <c:v>1308.2911972894817</c:v>
                </c:pt>
                <c:pt idx="44">
                  <c:v>1308.2911972894817</c:v>
                </c:pt>
                <c:pt idx="45">
                  <c:v>1308.2911972894817</c:v>
                </c:pt>
                <c:pt idx="46">
                  <c:v>1308.2911972894817</c:v>
                </c:pt>
                <c:pt idx="47">
                  <c:v>1308.2911972894817</c:v>
                </c:pt>
                <c:pt idx="48">
                  <c:v>1308.2911972894817</c:v>
                </c:pt>
                <c:pt idx="49">
                  <c:v>1308.2911972894817</c:v>
                </c:pt>
                <c:pt idx="50">
                  <c:v>1308.2911972894817</c:v>
                </c:pt>
                <c:pt idx="51">
                  <c:v>1308.2911972894817</c:v>
                </c:pt>
                <c:pt idx="52">
                  <c:v>1308.2911972894817</c:v>
                </c:pt>
                <c:pt idx="53">
                  <c:v>1308.2911972894817</c:v>
                </c:pt>
                <c:pt idx="54">
                  <c:v>1308.2911972894817</c:v>
                </c:pt>
                <c:pt idx="55">
                  <c:v>1308.2911972894817</c:v>
                </c:pt>
                <c:pt idx="56">
                  <c:v>1308.2911972894817</c:v>
                </c:pt>
                <c:pt idx="57">
                  <c:v>1308.2911972894817</c:v>
                </c:pt>
                <c:pt idx="58">
                  <c:v>1308.2911972894817</c:v>
                </c:pt>
                <c:pt idx="59">
                  <c:v>1308.2911972894817</c:v>
                </c:pt>
                <c:pt idx="60">
                  <c:v>1308.2911972894817</c:v>
                </c:pt>
                <c:pt idx="61">
                  <c:v>1308.2911972894817</c:v>
                </c:pt>
                <c:pt idx="62">
                  <c:v>1308.2911972894817</c:v>
                </c:pt>
                <c:pt idx="63">
                  <c:v>1308.2911972894817</c:v>
                </c:pt>
                <c:pt idx="64">
                  <c:v>1308.2911972894817</c:v>
                </c:pt>
                <c:pt idx="65">
                  <c:v>1308.2911972894817</c:v>
                </c:pt>
                <c:pt idx="66">
                  <c:v>1308.2911972894817</c:v>
                </c:pt>
                <c:pt idx="67">
                  <c:v>1308.2911972894817</c:v>
                </c:pt>
                <c:pt idx="68">
                  <c:v>1308.2911972894817</c:v>
                </c:pt>
                <c:pt idx="69">
                  <c:v>1308.2911972894817</c:v>
                </c:pt>
                <c:pt idx="70">
                  <c:v>1308.2911972894817</c:v>
                </c:pt>
                <c:pt idx="71">
                  <c:v>1308.2911972894817</c:v>
                </c:pt>
                <c:pt idx="72">
                  <c:v>1308.2911972894817</c:v>
                </c:pt>
                <c:pt idx="73">
                  <c:v>1308.2911972894817</c:v>
                </c:pt>
                <c:pt idx="74">
                  <c:v>1308.2911972894817</c:v>
                </c:pt>
                <c:pt idx="75">
                  <c:v>1308.2911972894817</c:v>
                </c:pt>
                <c:pt idx="76">
                  <c:v>1308.2911972894817</c:v>
                </c:pt>
                <c:pt idx="77">
                  <c:v>1308.2911972894817</c:v>
                </c:pt>
                <c:pt idx="78">
                  <c:v>1308.2911972894817</c:v>
                </c:pt>
                <c:pt idx="79">
                  <c:v>1308.2911972894817</c:v>
                </c:pt>
                <c:pt idx="80">
                  <c:v>1308.2911972894817</c:v>
                </c:pt>
                <c:pt idx="81">
                  <c:v>1308.2911972894817</c:v>
                </c:pt>
                <c:pt idx="82">
                  <c:v>1308.2911972894817</c:v>
                </c:pt>
                <c:pt idx="83">
                  <c:v>1308.2911972894817</c:v>
                </c:pt>
                <c:pt idx="84">
                  <c:v>1308.2911972894817</c:v>
                </c:pt>
                <c:pt idx="85">
                  <c:v>1308.2911972894817</c:v>
                </c:pt>
                <c:pt idx="86">
                  <c:v>1308.2911972894817</c:v>
                </c:pt>
                <c:pt idx="87">
                  <c:v>1308.2911972894817</c:v>
                </c:pt>
                <c:pt idx="88">
                  <c:v>1308.2911972894817</c:v>
                </c:pt>
                <c:pt idx="89">
                  <c:v>1308.2911972894817</c:v>
                </c:pt>
                <c:pt idx="90">
                  <c:v>1308.2911972894817</c:v>
                </c:pt>
                <c:pt idx="91">
                  <c:v>1308.2911972894817</c:v>
                </c:pt>
                <c:pt idx="92">
                  <c:v>1308.2911972894817</c:v>
                </c:pt>
                <c:pt idx="93">
                  <c:v>1308.2911972894817</c:v>
                </c:pt>
                <c:pt idx="94">
                  <c:v>1308.2911972894817</c:v>
                </c:pt>
                <c:pt idx="95">
                  <c:v>1308.2911972894817</c:v>
                </c:pt>
                <c:pt idx="96">
                  <c:v>1308.2911972894817</c:v>
                </c:pt>
                <c:pt idx="97">
                  <c:v>1308.2911972894817</c:v>
                </c:pt>
                <c:pt idx="98">
                  <c:v>1308.2911972894817</c:v>
                </c:pt>
                <c:pt idx="99">
                  <c:v>1308.2911972894817</c:v>
                </c:pt>
                <c:pt idx="100">
                  <c:v>1308.2911972894817</c:v>
                </c:pt>
              </c:numCache>
            </c:numRef>
          </c:val>
          <c:smooth val="0"/>
        </c:ser>
        <c:axId val="64071910"/>
        <c:axId val="28220215"/>
      </c:lineChart>
      <c:catAx>
        <c:axId val="64071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28220215"/>
        <c:crosses val="autoZero"/>
        <c:auto val="1"/>
        <c:lblOffset val="100"/>
        <c:tickLblSkip val="3"/>
        <c:noMultiLvlLbl val="0"/>
      </c:catAx>
      <c:valAx>
        <c:axId val="2822021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64071910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2825"/>
          <c:w val="0.362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3"/>
          <c:order val="0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ปัว!$B$106:$M$106</c:f>
              <c:numCache/>
            </c:numRef>
          </c:val>
          <c:smooth val="0"/>
        </c:ser>
        <c:ser>
          <c:idx val="4"/>
          <c:order val="1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ปัว!$B$107:$M$107</c:f>
              <c:numCache/>
            </c:numRef>
          </c:val>
          <c:smooth val="0"/>
        </c:ser>
        <c:ser>
          <c:idx val="5"/>
          <c:order val="2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/>
            </c:numRef>
          </c:val>
          <c:smooth val="0"/>
        </c:ser>
        <c:ser>
          <c:idx val="8"/>
          <c:order val="3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ปัว!$B$109:$M$109</c:f>
              <c:numCache/>
            </c:numRef>
          </c:val>
          <c:smooth val="0"/>
        </c:ser>
        <c:ser>
          <c:idx val="9"/>
          <c:order val="4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/>
            </c:numRef>
          </c:val>
          <c:smooth val="0"/>
        </c:ser>
        <c:ser>
          <c:idx val="7"/>
          <c:order val="5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/>
            </c:numRef>
          </c:val>
          <c:smooth val="0"/>
        </c:ser>
        <c:ser>
          <c:idx val="11"/>
          <c:order val="6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/>
            </c:numRef>
          </c:val>
          <c:smooth val="0"/>
        </c:ser>
        <c:ser>
          <c:idx val="12"/>
          <c:order val="7"/>
          <c:tx>
            <c:v>2559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/>
            </c:numRef>
          </c:val>
          <c:smooth val="0"/>
        </c:ser>
        <c:ser>
          <c:idx val="13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/>
            </c:numRef>
          </c:val>
          <c:smooth val="0"/>
        </c:ser>
        <c:ser>
          <c:idx val="6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/>
            </c:numRef>
          </c:val>
          <c:smooth val="0"/>
        </c:ser>
        <c:ser>
          <c:idx val="14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ปัว!$B$116:$M$116</c:f>
              <c:numCache/>
            </c:numRef>
          </c:val>
          <c:smooth val="0"/>
        </c:ser>
        <c:ser>
          <c:idx val="15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ปัว!$B$117:$M$117</c:f>
              <c:numCache/>
            </c:numRef>
          </c:val>
          <c:smooth val="0"/>
        </c:ser>
        <c:ser>
          <c:idx val="10"/>
          <c:order val="12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ปัว!$B$122:$M$122</c:f>
              <c:numCache/>
            </c:numRef>
          </c:val>
          <c:smooth val="0"/>
        </c:ser>
        <c:ser>
          <c:idx val="0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ปัว!$B$118:$M$118</c:f>
              <c:numCache/>
            </c:numRef>
          </c:val>
          <c:smooth val="0"/>
        </c:ser>
        <c:ser>
          <c:idx val="1"/>
          <c:order val="14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ปัว!$B$119:$M$119</c:f>
              <c:numCache/>
            </c:numRef>
          </c:val>
          <c:smooth val="0"/>
        </c:ser>
        <c:marker val="1"/>
        <c:axId val="65048384"/>
        <c:axId val="16770369"/>
      </c:lineChart>
      <c:catAx>
        <c:axId val="6504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6770369"/>
        <c:crosses val="autoZero"/>
        <c:auto val="1"/>
        <c:lblOffset val="100"/>
        <c:tickLblSkip val="1"/>
        <c:noMultiLvlLbl val="0"/>
      </c:catAx>
      <c:valAx>
        <c:axId val="1677036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50483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2175"/>
          <c:w val="0.152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3"/>
  <sheetViews>
    <sheetView zoomScalePageLayoutView="0" workbookViewId="0" topLeftCell="A94">
      <selection activeCell="B107" sqref="B107:O109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71" t="s">
        <v>23</v>
      </c>
      <c r="Q3" s="72"/>
      <c r="R3" s="72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$N$108</f>
        <v>1308.2911972894817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$N$108</f>
        <v>1308.2911972894817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1308.2911972894817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1308.2911972894817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1308.2911972894817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1308.2911972894817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1308.2911972894817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1308.2911972894817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1308.2911972894817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1308.2911972894817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1308.2911972894817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1308.2911972894817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1308.2911972894817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1308.2911972894817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1308.2911972894817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1308.2911972894817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1308.2911972894817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1308.2911972894817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1308.2911972894817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1308.2911972894817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1308.2911972894817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1308.2911972894817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1308.2911972894817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1308.2911972894817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1308.2911972894817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1308.2911972894817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1308.2911972894817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1308.2911972894817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1308.2911972894817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1308.2911972894817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1308.2911972894817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1308.2911972894817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1308.2911972894817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1308.2911972894817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1308.2911972894817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1308.2911972894817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1308.2911972894817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1308.2911972894817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1308.2911972894817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1308.2911972894817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1308.2911972894817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1308.2911972894817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1308.2911972894817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1308.2911972894817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1308.2911972894817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1308.2911972894817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1308.2911972894817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1308.2911972894817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1308.2911972894817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1308.2911972894817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1308.2911972894817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1308.2911972894817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1308.2911972894817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1308.2911972894817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1308.2911972894817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1308.2911972894817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1308.2911972894817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1308.2911972894817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1308.2911972894817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1308.2911972894817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1308.2911972894817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1308.2911972894817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1308.2911972894817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1308.2911972894817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1308.2911972894817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4">$N$108</f>
        <v>1308.2911972894817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1308.2911972894817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1308.2911972894817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1308.2911972894817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1308.2911972894817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1308.2911972894817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1308.2911972894817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1308.2911972894817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1308.2911972894817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1308.2911972894817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1308.2911972894817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1308.2911972894817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1308.2911972894817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1308.2911972894817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1308.2911972894817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1308.2911972894817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1308.2911972894817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1308.2911972894817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1308.2911972894817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1308.2911972894817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1" t="s">
        <v>20</v>
      </c>
      <c r="K89" s="41" t="s">
        <v>20</v>
      </c>
      <c r="L89" s="41" t="s">
        <v>20</v>
      </c>
      <c r="M89" s="41" t="s">
        <v>20</v>
      </c>
      <c r="N89" s="27">
        <v>1256.8</v>
      </c>
      <c r="O89" s="29">
        <v>97</v>
      </c>
      <c r="Q89" s="38">
        <f t="shared" si="1"/>
        <v>1308.2911972894817</v>
      </c>
    </row>
    <row r="90" spans="1:17" s="2" customFormat="1" ht="15.75" customHeight="1">
      <c r="A90" s="15">
        <v>2550</v>
      </c>
      <c r="B90" s="41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1" t="s">
        <v>20</v>
      </c>
      <c r="L90" s="41" t="s">
        <v>20</v>
      </c>
      <c r="M90" s="41" t="s">
        <v>20</v>
      </c>
      <c r="N90" s="27">
        <v>1121.3</v>
      </c>
      <c r="O90" s="29">
        <v>92</v>
      </c>
      <c r="Q90" s="38">
        <f t="shared" si="1"/>
        <v>1308.2911972894817</v>
      </c>
    </row>
    <row r="91" spans="1:17" s="2" customFormat="1" ht="15.75" customHeight="1">
      <c r="A91" s="15">
        <v>2551</v>
      </c>
      <c r="B91" s="41" t="s">
        <v>20</v>
      </c>
      <c r="C91" s="41" t="s">
        <v>20</v>
      </c>
      <c r="D91" s="41" t="s">
        <v>20</v>
      </c>
      <c r="E91" s="41" t="s">
        <v>20</v>
      </c>
      <c r="F91" s="41" t="s">
        <v>20</v>
      </c>
      <c r="G91" s="41" t="s">
        <v>20</v>
      </c>
      <c r="H91" s="41" t="s">
        <v>20</v>
      </c>
      <c r="I91" s="41" t="s">
        <v>20</v>
      </c>
      <c r="J91" s="41" t="s">
        <v>20</v>
      </c>
      <c r="K91" s="41">
        <v>0</v>
      </c>
      <c r="L91" s="41">
        <v>0</v>
      </c>
      <c r="M91" s="41">
        <v>65.1</v>
      </c>
      <c r="N91" s="51" t="s">
        <v>20</v>
      </c>
      <c r="O91" s="29" t="s">
        <v>20</v>
      </c>
      <c r="Q91" s="38">
        <f t="shared" si="1"/>
        <v>1308.2911972894817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1">
        <v>29.1</v>
      </c>
      <c r="L92" s="41">
        <v>0</v>
      </c>
      <c r="M92" s="41">
        <v>0</v>
      </c>
      <c r="N92" s="27">
        <v>1556.0999999999997</v>
      </c>
      <c r="O92" s="29">
        <v>75</v>
      </c>
      <c r="Q92" s="38">
        <f t="shared" si="1"/>
        <v>1308.2911972894817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1308.2911972894817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1308.2911972894817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1308.2911972894817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1308.2911972894817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1308.2911972894817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 aca="true" t="shared" si="2" ref="N98:N104">SUM(B98:M98)</f>
        <v>1217.7</v>
      </c>
      <c r="O98" s="29">
        <v>96</v>
      </c>
      <c r="Q98" s="38">
        <f t="shared" si="1"/>
        <v>1308.2911972894817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 t="shared" si="2"/>
        <v>1708.2999999999997</v>
      </c>
      <c r="O99" s="29">
        <v>122</v>
      </c>
      <c r="Q99" s="38">
        <f t="shared" si="1"/>
        <v>1308.2911972894817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 t="shared" si="2"/>
        <v>1278.7000000000003</v>
      </c>
      <c r="O100" s="29">
        <v>129</v>
      </c>
      <c r="Q100" s="38">
        <f t="shared" si="1"/>
        <v>1308.2911972894817</v>
      </c>
    </row>
    <row r="101" spans="1:17" s="2" customFormat="1" ht="15.75" customHeight="1">
      <c r="A101" s="15">
        <v>2561</v>
      </c>
      <c r="B101" s="19">
        <v>208.1</v>
      </c>
      <c r="C101" s="19">
        <v>170.6</v>
      </c>
      <c r="D101" s="19">
        <v>182.7</v>
      </c>
      <c r="E101" s="19">
        <v>470.6</v>
      </c>
      <c r="F101" s="19">
        <v>245.4</v>
      </c>
      <c r="G101" s="19">
        <v>248.9</v>
      </c>
      <c r="H101" s="19">
        <v>73.1</v>
      </c>
      <c r="I101" s="19">
        <v>10.2</v>
      </c>
      <c r="J101" s="19">
        <v>3.4</v>
      </c>
      <c r="K101" s="19">
        <v>18.2</v>
      </c>
      <c r="L101" s="19">
        <v>0</v>
      </c>
      <c r="M101" s="19">
        <v>26.6</v>
      </c>
      <c r="N101" s="27">
        <f t="shared" si="2"/>
        <v>1657.8000000000002</v>
      </c>
      <c r="O101" s="29">
        <v>115</v>
      </c>
      <c r="Q101" s="38">
        <f t="shared" si="1"/>
        <v>1308.2911972894817</v>
      </c>
    </row>
    <row r="102" spans="1:17" s="2" customFormat="1" ht="15.75" customHeight="1">
      <c r="A102" s="15">
        <v>2562</v>
      </c>
      <c r="B102" s="19">
        <v>60.7</v>
      </c>
      <c r="C102" s="19">
        <v>171.4</v>
      </c>
      <c r="D102" s="19">
        <v>48.8</v>
      </c>
      <c r="E102" s="19">
        <v>302.3</v>
      </c>
      <c r="F102" s="19">
        <v>471.2</v>
      </c>
      <c r="G102" s="19">
        <v>51.7</v>
      </c>
      <c r="H102" s="19">
        <v>31.6</v>
      </c>
      <c r="I102" s="19">
        <v>17.3</v>
      </c>
      <c r="J102" s="19">
        <v>0</v>
      </c>
      <c r="K102" s="19">
        <v>0</v>
      </c>
      <c r="L102" s="19">
        <v>0</v>
      </c>
      <c r="M102" s="19">
        <v>13</v>
      </c>
      <c r="N102" s="27">
        <f t="shared" si="2"/>
        <v>1168</v>
      </c>
      <c r="O102" s="29">
        <v>78</v>
      </c>
      <c r="Q102" s="38">
        <f t="shared" si="1"/>
        <v>1308.2911972894817</v>
      </c>
    </row>
    <row r="103" spans="1:17" s="2" customFormat="1" ht="15.75" customHeight="1">
      <c r="A103" s="15">
        <v>2563</v>
      </c>
      <c r="B103" s="19">
        <v>46.6</v>
      </c>
      <c r="C103" s="19">
        <v>82.2</v>
      </c>
      <c r="D103" s="19">
        <v>178.3</v>
      </c>
      <c r="E103" s="19">
        <v>125.1</v>
      </c>
      <c r="F103" s="19">
        <v>433</v>
      </c>
      <c r="G103" s="19">
        <v>133.8</v>
      </c>
      <c r="H103" s="19">
        <v>17.1</v>
      </c>
      <c r="I103" s="19">
        <v>0</v>
      </c>
      <c r="J103" s="19">
        <v>0</v>
      </c>
      <c r="K103" s="19">
        <v>3.3</v>
      </c>
      <c r="L103" s="19">
        <v>25</v>
      </c>
      <c r="M103" s="19">
        <v>36.5</v>
      </c>
      <c r="N103" s="27">
        <f t="shared" si="2"/>
        <v>1080.9</v>
      </c>
      <c r="O103" s="29">
        <v>93</v>
      </c>
      <c r="Q103" s="38">
        <f t="shared" si="1"/>
        <v>1308.2911972894817</v>
      </c>
    </row>
    <row r="104" spans="1:17" s="2" customFormat="1" ht="15.75" customHeight="1">
      <c r="A104" s="61">
        <v>2564</v>
      </c>
      <c r="B104" s="62">
        <v>168.8</v>
      </c>
      <c r="C104" s="62">
        <v>66.1</v>
      </c>
      <c r="D104" s="62">
        <v>299.40000000000003</v>
      </c>
      <c r="E104" s="62">
        <v>163</v>
      </c>
      <c r="F104" s="62">
        <v>174.9</v>
      </c>
      <c r="G104" s="62">
        <v>157.4</v>
      </c>
      <c r="H104" s="62">
        <v>119.1</v>
      </c>
      <c r="I104" s="62">
        <v>0</v>
      </c>
      <c r="J104" s="62">
        <v>0</v>
      </c>
      <c r="K104" s="62">
        <v>46.3</v>
      </c>
      <c r="L104" s="62">
        <v>50</v>
      </c>
      <c r="M104" s="62">
        <v>183.8</v>
      </c>
      <c r="N104" s="63">
        <f t="shared" si="2"/>
        <v>1428.8</v>
      </c>
      <c r="O104" s="64">
        <v>111</v>
      </c>
      <c r="Q104" s="38">
        <f t="shared" si="1"/>
        <v>1308.2911972894817</v>
      </c>
    </row>
    <row r="105" spans="1:17" s="2" customFormat="1" ht="15.75" customHeight="1">
      <c r="A105" s="65">
        <v>2565</v>
      </c>
      <c r="B105" s="66">
        <v>82.8</v>
      </c>
      <c r="C105" s="66">
        <v>166.5</v>
      </c>
      <c r="D105" s="66">
        <v>255.7</v>
      </c>
      <c r="E105" s="66">
        <v>249</v>
      </c>
      <c r="F105" s="66">
        <v>292.3</v>
      </c>
      <c r="G105" s="66">
        <v>209</v>
      </c>
      <c r="H105" s="66">
        <v>69</v>
      </c>
      <c r="I105" s="66">
        <v>36.7</v>
      </c>
      <c r="J105" s="66">
        <v>0.6</v>
      </c>
      <c r="K105" s="66">
        <v>31.1</v>
      </c>
      <c r="L105" s="66">
        <v>0</v>
      </c>
      <c r="M105" s="66">
        <v>1.7</v>
      </c>
      <c r="N105" s="67">
        <f>SUM(B105:M105)</f>
        <v>1394.3999999999999</v>
      </c>
      <c r="O105" s="68">
        <v>103</v>
      </c>
      <c r="Q105" s="38"/>
    </row>
    <row r="106" spans="1:17" s="2" customFormat="1" ht="15.75" customHeight="1">
      <c r="A106" s="44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3"/>
      <c r="O106" s="29"/>
      <c r="Q106" s="38"/>
    </row>
    <row r="107" spans="1:15" s="2" customFormat="1" ht="15.75" customHeight="1">
      <c r="A107" s="21" t="s">
        <v>17</v>
      </c>
      <c r="B107" s="24">
        <f>MAX(B4:B104)</f>
        <v>242.5</v>
      </c>
      <c r="C107" s="24">
        <f aca="true" t="shared" si="3" ref="C107:M107">MAX(C4:C104)</f>
        <v>388.7</v>
      </c>
      <c r="D107" s="24">
        <f t="shared" si="3"/>
        <v>393.09999999999997</v>
      </c>
      <c r="E107" s="24">
        <f t="shared" si="3"/>
        <v>543.6</v>
      </c>
      <c r="F107" s="24">
        <f t="shared" si="3"/>
        <v>630.8</v>
      </c>
      <c r="G107" s="24">
        <f t="shared" si="3"/>
        <v>543.4</v>
      </c>
      <c r="H107" s="24">
        <f t="shared" si="3"/>
        <v>210.8</v>
      </c>
      <c r="I107" s="24">
        <f t="shared" si="3"/>
        <v>102.4</v>
      </c>
      <c r="J107" s="24">
        <f t="shared" si="3"/>
        <v>99.5</v>
      </c>
      <c r="K107" s="24">
        <f t="shared" si="3"/>
        <v>69.4</v>
      </c>
      <c r="L107" s="24">
        <f t="shared" si="3"/>
        <v>65</v>
      </c>
      <c r="M107" s="24">
        <f t="shared" si="3"/>
        <v>193.1</v>
      </c>
      <c r="N107" s="24">
        <f>MAX(N4:N104)</f>
        <v>1828.2</v>
      </c>
      <c r="O107" s="58">
        <f>MAX(O4:O104)</f>
        <v>129</v>
      </c>
    </row>
    <row r="108" spans="1:15" s="2" customFormat="1" ht="15.75" customHeight="1">
      <c r="A108" s="22" t="s">
        <v>18</v>
      </c>
      <c r="B108" s="25">
        <f>AVERAGE(B4:B104)</f>
        <v>81.93061224489794</v>
      </c>
      <c r="C108" s="25">
        <f aca="true" t="shared" si="4" ref="C108:M108">AVERAGE(C4:C104)</f>
        <v>159.91649484536083</v>
      </c>
      <c r="D108" s="25">
        <f t="shared" si="4"/>
        <v>156.12577319587623</v>
      </c>
      <c r="E108" s="25">
        <f t="shared" si="4"/>
        <v>262.9340206185567</v>
      </c>
      <c r="F108" s="25">
        <f t="shared" si="4"/>
        <v>302.63163265306133</v>
      </c>
      <c r="G108" s="25">
        <f t="shared" si="4"/>
        <v>208.071875</v>
      </c>
      <c r="H108" s="25">
        <f t="shared" si="4"/>
        <v>67.30232558139537</v>
      </c>
      <c r="I108" s="25">
        <f t="shared" si="4"/>
        <v>15.835353535353535</v>
      </c>
      <c r="J108" s="25">
        <f t="shared" si="4"/>
        <v>7.224742268041238</v>
      </c>
      <c r="K108" s="25">
        <f t="shared" si="4"/>
        <v>7.523469387755103</v>
      </c>
      <c r="L108" s="25">
        <f t="shared" si="4"/>
        <v>7.694897959183675</v>
      </c>
      <c r="M108" s="25">
        <f t="shared" si="4"/>
        <v>31.099999999999994</v>
      </c>
      <c r="N108" s="25">
        <f>SUM(B108:M108)</f>
        <v>1308.2911972894817</v>
      </c>
      <c r="O108" s="59">
        <f>AVERAGE(O4:O103)</f>
        <v>72.33684210526316</v>
      </c>
    </row>
    <row r="109" spans="1:15" s="2" customFormat="1" ht="15.75" customHeight="1">
      <c r="A109" s="23" t="s">
        <v>19</v>
      </c>
      <c r="B109" s="26">
        <f>MIN(B4:B104)</f>
        <v>0</v>
      </c>
      <c r="C109" s="26">
        <f aca="true" t="shared" si="5" ref="C109:M109">MIN(C4:C104)</f>
        <v>21</v>
      </c>
      <c r="D109" s="26">
        <f t="shared" si="5"/>
        <v>14.5</v>
      </c>
      <c r="E109" s="26">
        <f t="shared" si="5"/>
        <v>27.4</v>
      </c>
      <c r="F109" s="26">
        <f t="shared" si="5"/>
        <v>56.1</v>
      </c>
      <c r="G109" s="26">
        <f t="shared" si="5"/>
        <v>21.1</v>
      </c>
      <c r="H109" s="26">
        <f t="shared" si="5"/>
        <v>1.2</v>
      </c>
      <c r="I109" s="26">
        <f t="shared" si="5"/>
        <v>0</v>
      </c>
      <c r="J109" s="26">
        <f t="shared" si="5"/>
        <v>0</v>
      </c>
      <c r="K109" s="26">
        <f t="shared" si="5"/>
        <v>0</v>
      </c>
      <c r="L109" s="26">
        <f t="shared" si="5"/>
        <v>0</v>
      </c>
      <c r="M109" s="26">
        <f t="shared" si="5"/>
        <v>0</v>
      </c>
      <c r="N109" s="26">
        <f>MIN(N4:N104)</f>
        <v>708</v>
      </c>
      <c r="O109" s="60">
        <f>MIN(O4:O104)</f>
        <v>31</v>
      </c>
    </row>
    <row r="110" spans="1:15" s="2" customFormat="1" ht="1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s="2" customFormat="1" ht="23.25" customHeight="1">
      <c r="A111" s="73" t="s">
        <v>22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5"/>
    </row>
    <row r="112" spans="1:1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ht="17.25" customHeight="1">
      <c r="A113" s="4" t="s">
        <v>1</v>
      </c>
    </row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</sheetData>
  <sheetProtection/>
  <mergeCells count="4">
    <mergeCell ref="A2:O2"/>
    <mergeCell ref="A110:O110"/>
    <mergeCell ref="P3:R3"/>
    <mergeCell ref="A111:O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tabSelected="1" zoomScalePageLayoutView="0" workbookViewId="0" topLeftCell="A106">
      <selection activeCell="B121" sqref="B121:O12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5">
        <v>2464</v>
      </c>
      <c r="B18" s="48">
        <v>55</v>
      </c>
      <c r="C18" s="48">
        <v>105</v>
      </c>
      <c r="D18" s="48">
        <v>67</v>
      </c>
      <c r="E18" s="48">
        <v>83</v>
      </c>
      <c r="F18" s="48">
        <v>207.5</v>
      </c>
      <c r="G18" s="48">
        <v>100.5</v>
      </c>
      <c r="H18" s="48">
        <v>56</v>
      </c>
      <c r="I18" s="48">
        <v>0</v>
      </c>
      <c r="J18" s="48">
        <v>0</v>
      </c>
      <c r="K18" s="48">
        <v>21</v>
      </c>
      <c r="L18" s="48">
        <v>0</v>
      </c>
      <c r="M18" s="48">
        <v>13</v>
      </c>
      <c r="N18" s="48">
        <v>708</v>
      </c>
      <c r="O18" s="52">
        <v>51</v>
      </c>
      <c r="R18" s="37">
        <f aca="true" t="shared" si="0" ref="R18:R49">$N$122</f>
        <v>1308.2911972894817</v>
      </c>
    </row>
    <row r="19" spans="1:18" ht="12" customHeight="1">
      <c r="A19" s="45">
        <v>2465</v>
      </c>
      <c r="B19" s="48">
        <v>63</v>
      </c>
      <c r="C19" s="48">
        <v>21</v>
      </c>
      <c r="D19" s="48">
        <v>51.2</v>
      </c>
      <c r="E19" s="48">
        <v>293.8</v>
      </c>
      <c r="F19" s="48">
        <v>380.3</v>
      </c>
      <c r="G19" s="48">
        <v>173.5</v>
      </c>
      <c r="H19" s="48">
        <v>45.1</v>
      </c>
      <c r="I19" s="48">
        <v>30</v>
      </c>
      <c r="J19" s="48">
        <v>0</v>
      </c>
      <c r="K19" s="48">
        <v>0</v>
      </c>
      <c r="L19" s="48">
        <v>0</v>
      </c>
      <c r="M19" s="48">
        <v>35.5</v>
      </c>
      <c r="N19" s="48">
        <v>1093.4</v>
      </c>
      <c r="O19" s="52">
        <v>68</v>
      </c>
      <c r="R19" s="37">
        <f t="shared" si="0"/>
        <v>1308.2911972894817</v>
      </c>
    </row>
    <row r="20" spans="1:18" ht="12" customHeight="1">
      <c r="A20" s="45">
        <v>2466</v>
      </c>
      <c r="B20" s="48">
        <v>91.7</v>
      </c>
      <c r="C20" s="48">
        <v>98.9</v>
      </c>
      <c r="D20" s="48">
        <v>129.1</v>
      </c>
      <c r="E20" s="48">
        <v>152</v>
      </c>
      <c r="F20" s="48">
        <v>265.2</v>
      </c>
      <c r="G20" s="48">
        <v>66</v>
      </c>
      <c r="H20" s="48">
        <v>13.6</v>
      </c>
      <c r="I20" s="48">
        <v>0</v>
      </c>
      <c r="J20" s="48">
        <v>0</v>
      </c>
      <c r="K20" s="48">
        <v>6.7</v>
      </c>
      <c r="L20" s="48">
        <v>11</v>
      </c>
      <c r="M20" s="48">
        <v>27.5</v>
      </c>
      <c r="N20" s="48">
        <v>861.7</v>
      </c>
      <c r="O20" s="52">
        <v>62</v>
      </c>
      <c r="R20" s="37">
        <f t="shared" si="0"/>
        <v>1308.2911972894817</v>
      </c>
    </row>
    <row r="21" spans="1:18" ht="12" customHeight="1">
      <c r="A21" s="45">
        <v>2467</v>
      </c>
      <c r="B21" s="48">
        <v>20.2</v>
      </c>
      <c r="C21" s="48">
        <v>139</v>
      </c>
      <c r="D21" s="48">
        <v>134.3</v>
      </c>
      <c r="E21" s="48">
        <v>179.3</v>
      </c>
      <c r="F21" s="48">
        <v>330</v>
      </c>
      <c r="G21" s="48">
        <v>100.3</v>
      </c>
      <c r="H21" s="48">
        <v>89.5</v>
      </c>
      <c r="I21" s="48">
        <v>13</v>
      </c>
      <c r="J21" s="48">
        <v>0</v>
      </c>
      <c r="K21" s="48">
        <v>0</v>
      </c>
      <c r="L21" s="48">
        <v>0</v>
      </c>
      <c r="M21" s="48">
        <v>10.9</v>
      </c>
      <c r="N21" s="48">
        <v>1016.5</v>
      </c>
      <c r="O21" s="52">
        <v>87</v>
      </c>
      <c r="R21" s="37">
        <f t="shared" si="0"/>
        <v>1308.2911972894817</v>
      </c>
    </row>
    <row r="22" spans="1:18" ht="12" customHeight="1">
      <c r="A22" s="45">
        <v>2468</v>
      </c>
      <c r="B22" s="48">
        <v>58.2</v>
      </c>
      <c r="C22" s="48">
        <v>180.7</v>
      </c>
      <c r="D22" s="48">
        <v>165.1</v>
      </c>
      <c r="E22" s="48">
        <v>135.4</v>
      </c>
      <c r="F22" s="48">
        <v>215.9</v>
      </c>
      <c r="G22" s="48">
        <v>98.1</v>
      </c>
      <c r="H22" s="48" t="s">
        <v>20</v>
      </c>
      <c r="I22" s="48">
        <v>25</v>
      </c>
      <c r="J22" s="48">
        <v>33.1</v>
      </c>
      <c r="K22" s="48">
        <v>0</v>
      </c>
      <c r="L22" s="48">
        <v>0</v>
      </c>
      <c r="M22" s="48">
        <v>48.5</v>
      </c>
      <c r="N22" s="48">
        <v>960</v>
      </c>
      <c r="O22" s="52">
        <v>65</v>
      </c>
      <c r="R22" s="37">
        <f t="shared" si="0"/>
        <v>1308.2911972894817</v>
      </c>
    </row>
    <row r="23" spans="1:18" ht="12" customHeight="1">
      <c r="A23" s="45">
        <v>2469</v>
      </c>
      <c r="B23" s="48">
        <v>0</v>
      </c>
      <c r="C23" s="48">
        <v>145.6</v>
      </c>
      <c r="D23" s="48">
        <v>146.5</v>
      </c>
      <c r="E23" s="48">
        <v>253.9</v>
      </c>
      <c r="F23" s="48">
        <v>520.5</v>
      </c>
      <c r="G23" s="48">
        <v>366.2</v>
      </c>
      <c r="H23" s="48">
        <v>185.9</v>
      </c>
      <c r="I23" s="48">
        <v>0</v>
      </c>
      <c r="J23" s="48">
        <v>36.4</v>
      </c>
      <c r="K23" s="48">
        <v>0</v>
      </c>
      <c r="L23" s="48">
        <v>0</v>
      </c>
      <c r="M23" s="48">
        <v>20.8</v>
      </c>
      <c r="N23" s="48">
        <v>1675.8</v>
      </c>
      <c r="O23" s="52">
        <v>72</v>
      </c>
      <c r="R23" s="37">
        <f t="shared" si="0"/>
        <v>1308.2911972894817</v>
      </c>
    </row>
    <row r="24" spans="1:18" ht="12" customHeight="1">
      <c r="A24" s="45">
        <v>2470</v>
      </c>
      <c r="B24" s="48">
        <v>205.7</v>
      </c>
      <c r="C24" s="48">
        <v>228.2</v>
      </c>
      <c r="D24" s="48">
        <v>124.4</v>
      </c>
      <c r="E24" s="48">
        <v>292.3</v>
      </c>
      <c r="F24" s="48">
        <v>307.8</v>
      </c>
      <c r="G24" s="48">
        <v>203.9</v>
      </c>
      <c r="H24" s="48">
        <v>138.7</v>
      </c>
      <c r="I24" s="48">
        <v>0</v>
      </c>
      <c r="J24" s="48">
        <v>0</v>
      </c>
      <c r="K24" s="48">
        <v>0</v>
      </c>
      <c r="L24" s="48">
        <v>34.2</v>
      </c>
      <c r="M24" s="48">
        <v>0</v>
      </c>
      <c r="N24" s="48">
        <v>1535.2</v>
      </c>
      <c r="O24" s="52">
        <v>79</v>
      </c>
      <c r="R24" s="37">
        <f t="shared" si="0"/>
        <v>1308.2911972894817</v>
      </c>
    </row>
    <row r="25" spans="1:18" ht="12" customHeight="1">
      <c r="A25" s="45">
        <v>2471</v>
      </c>
      <c r="B25" s="48">
        <v>105.3</v>
      </c>
      <c r="C25" s="48">
        <v>169.7</v>
      </c>
      <c r="D25" s="48">
        <v>179.9</v>
      </c>
      <c r="E25" s="48">
        <v>307.2</v>
      </c>
      <c r="F25" s="48">
        <v>263.6</v>
      </c>
      <c r="G25" s="48">
        <v>146.4</v>
      </c>
      <c r="H25" s="48" t="s">
        <v>20</v>
      </c>
      <c r="I25" s="48">
        <v>23</v>
      </c>
      <c r="J25" s="48">
        <v>0</v>
      </c>
      <c r="K25" s="48">
        <v>0</v>
      </c>
      <c r="L25" s="48">
        <v>0</v>
      </c>
      <c r="M25" s="48">
        <v>56</v>
      </c>
      <c r="N25" s="48">
        <v>1251.1</v>
      </c>
      <c r="O25" s="52">
        <v>58</v>
      </c>
      <c r="R25" s="37">
        <f t="shared" si="0"/>
        <v>1308.2911972894817</v>
      </c>
    </row>
    <row r="26" spans="1:18" ht="12" customHeight="1">
      <c r="A26" s="45">
        <v>2472</v>
      </c>
      <c r="B26" s="48">
        <v>177.3</v>
      </c>
      <c r="C26" s="48">
        <v>170.6</v>
      </c>
      <c r="D26" s="48">
        <v>197.8</v>
      </c>
      <c r="E26" s="48">
        <v>346.4</v>
      </c>
      <c r="F26" s="48">
        <v>290.2</v>
      </c>
      <c r="G26" s="48">
        <v>396.2</v>
      </c>
      <c r="H26" s="48" t="s">
        <v>20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1578.5</v>
      </c>
      <c r="O26" s="52">
        <v>57</v>
      </c>
      <c r="R26" s="37">
        <f t="shared" si="0"/>
        <v>1308.2911972894817</v>
      </c>
    </row>
    <row r="27" spans="1:18" ht="12" customHeight="1">
      <c r="A27" s="45">
        <v>2473</v>
      </c>
      <c r="B27" s="48">
        <v>141</v>
      </c>
      <c r="C27" s="48">
        <v>164.6</v>
      </c>
      <c r="D27" s="48">
        <v>204.9</v>
      </c>
      <c r="E27" s="48">
        <v>283.9</v>
      </c>
      <c r="F27" s="48">
        <v>412.5</v>
      </c>
      <c r="G27" s="48">
        <v>161</v>
      </c>
      <c r="H27" s="48">
        <v>27.5</v>
      </c>
      <c r="I27" s="48">
        <v>0</v>
      </c>
      <c r="J27" s="48">
        <v>0</v>
      </c>
      <c r="K27" s="48">
        <v>0</v>
      </c>
      <c r="L27" s="48">
        <v>0</v>
      </c>
      <c r="M27" s="48">
        <v>13.7</v>
      </c>
      <c r="N27" s="48">
        <v>1409.1</v>
      </c>
      <c r="O27" s="52">
        <v>56</v>
      </c>
      <c r="R27" s="37">
        <f t="shared" si="0"/>
        <v>1308.2911972894817</v>
      </c>
    </row>
    <row r="28" spans="1:18" ht="12" customHeight="1">
      <c r="A28" s="45">
        <v>2474</v>
      </c>
      <c r="B28" s="48">
        <v>102.3</v>
      </c>
      <c r="C28" s="48">
        <v>51.6</v>
      </c>
      <c r="D28" s="48">
        <v>176.8</v>
      </c>
      <c r="E28" s="48">
        <v>205.8</v>
      </c>
      <c r="F28" s="48">
        <v>272.4</v>
      </c>
      <c r="G28" s="48">
        <v>153</v>
      </c>
      <c r="H28" s="48">
        <v>59.1</v>
      </c>
      <c r="I28" s="48">
        <v>0</v>
      </c>
      <c r="J28" s="48">
        <v>0</v>
      </c>
      <c r="K28" s="48">
        <v>0</v>
      </c>
      <c r="L28" s="48">
        <v>1</v>
      </c>
      <c r="M28" s="48">
        <v>3.7</v>
      </c>
      <c r="N28" s="48">
        <v>1025.7</v>
      </c>
      <c r="O28" s="52">
        <v>36</v>
      </c>
      <c r="R28" s="37">
        <f t="shared" si="0"/>
        <v>1308.2911972894817</v>
      </c>
    </row>
    <row r="29" spans="1:18" ht="12" customHeight="1">
      <c r="A29" s="45">
        <v>2475</v>
      </c>
      <c r="B29" s="48">
        <v>88.8</v>
      </c>
      <c r="C29" s="48">
        <v>57.5</v>
      </c>
      <c r="D29" s="48">
        <v>132.1</v>
      </c>
      <c r="E29" s="48">
        <v>496.4</v>
      </c>
      <c r="F29" s="48">
        <v>146.3</v>
      </c>
      <c r="G29" s="48">
        <v>273</v>
      </c>
      <c r="H29" s="48">
        <v>74</v>
      </c>
      <c r="I29" s="48">
        <v>62</v>
      </c>
      <c r="J29" s="48">
        <v>0</v>
      </c>
      <c r="K29" s="48">
        <v>0</v>
      </c>
      <c r="L29" s="48">
        <v>0</v>
      </c>
      <c r="M29" s="48">
        <v>190</v>
      </c>
      <c r="N29" s="48">
        <v>1520.1</v>
      </c>
      <c r="O29" s="52">
        <v>53</v>
      </c>
      <c r="R29" s="37">
        <f t="shared" si="0"/>
        <v>1308.2911972894817</v>
      </c>
    </row>
    <row r="30" spans="1:18" ht="12" customHeight="1">
      <c r="A30" s="45">
        <v>2476</v>
      </c>
      <c r="B30" s="48">
        <v>0</v>
      </c>
      <c r="C30" s="48">
        <v>218.5</v>
      </c>
      <c r="D30" s="48">
        <v>86</v>
      </c>
      <c r="E30" s="48">
        <v>354</v>
      </c>
      <c r="F30" s="48">
        <v>240</v>
      </c>
      <c r="G30" s="48">
        <v>140.8</v>
      </c>
      <c r="H30" s="48">
        <v>75.5</v>
      </c>
      <c r="I30" s="48">
        <v>17.6</v>
      </c>
      <c r="J30" s="48">
        <v>0</v>
      </c>
      <c r="K30" s="48">
        <v>0</v>
      </c>
      <c r="L30" s="48">
        <v>0</v>
      </c>
      <c r="M30" s="48">
        <v>0</v>
      </c>
      <c r="N30" s="48">
        <v>1132.4</v>
      </c>
      <c r="O30" s="52">
        <v>56</v>
      </c>
      <c r="R30" s="37">
        <f t="shared" si="0"/>
        <v>1308.2911972894817</v>
      </c>
    </row>
    <row r="31" spans="1:18" ht="12" customHeight="1">
      <c r="A31" s="45">
        <v>2477</v>
      </c>
      <c r="B31" s="48">
        <v>101.5</v>
      </c>
      <c r="C31" s="48">
        <v>141.3</v>
      </c>
      <c r="D31" s="48">
        <v>148.1</v>
      </c>
      <c r="E31" s="48">
        <v>464.1</v>
      </c>
      <c r="F31" s="48">
        <v>340.9</v>
      </c>
      <c r="G31" s="48">
        <v>200.8</v>
      </c>
      <c r="H31" s="48">
        <v>106</v>
      </c>
      <c r="I31" s="48">
        <v>0</v>
      </c>
      <c r="J31" s="48">
        <v>58</v>
      </c>
      <c r="K31" s="48">
        <v>0</v>
      </c>
      <c r="L31" s="48">
        <v>0</v>
      </c>
      <c r="M31" s="48">
        <v>25</v>
      </c>
      <c r="N31" s="48">
        <v>1585.7</v>
      </c>
      <c r="O31" s="52">
        <v>78</v>
      </c>
      <c r="R31" s="37">
        <f t="shared" si="0"/>
        <v>1308.2911972894817</v>
      </c>
    </row>
    <row r="32" spans="1:18" ht="12" customHeight="1">
      <c r="A32" s="45">
        <v>2478</v>
      </c>
      <c r="B32" s="48">
        <v>133.5</v>
      </c>
      <c r="C32" s="48">
        <v>231.5</v>
      </c>
      <c r="D32" s="48">
        <v>246.5</v>
      </c>
      <c r="E32" s="48">
        <v>277</v>
      </c>
      <c r="F32" s="48">
        <v>288.8</v>
      </c>
      <c r="G32" s="48">
        <v>292</v>
      </c>
      <c r="H32" s="48">
        <v>68.6</v>
      </c>
      <c r="I32" s="48">
        <v>53.2</v>
      </c>
      <c r="J32" s="48">
        <v>0</v>
      </c>
      <c r="K32" s="48">
        <v>0</v>
      </c>
      <c r="L32" s="48">
        <v>0</v>
      </c>
      <c r="M32" s="48">
        <v>0</v>
      </c>
      <c r="N32" s="48">
        <v>1591.1</v>
      </c>
      <c r="O32" s="52">
        <v>64</v>
      </c>
      <c r="R32" s="37">
        <f t="shared" si="0"/>
        <v>1308.2911972894817</v>
      </c>
    </row>
    <row r="33" spans="1:18" ht="12" customHeight="1">
      <c r="A33" s="45">
        <v>2479</v>
      </c>
      <c r="B33" s="48">
        <v>150.7</v>
      </c>
      <c r="C33" s="48">
        <v>70.2</v>
      </c>
      <c r="D33" s="48">
        <v>204.5</v>
      </c>
      <c r="E33" s="48">
        <v>379</v>
      </c>
      <c r="F33" s="48">
        <v>187</v>
      </c>
      <c r="G33" s="48">
        <v>364.7</v>
      </c>
      <c r="H33" s="48">
        <v>91</v>
      </c>
      <c r="I33" s="48">
        <v>0</v>
      </c>
      <c r="J33" s="48">
        <v>0</v>
      </c>
      <c r="K33" s="48">
        <v>0</v>
      </c>
      <c r="L33" s="48">
        <v>35.7</v>
      </c>
      <c r="M33" s="48">
        <v>0</v>
      </c>
      <c r="N33" s="48">
        <v>1482.8</v>
      </c>
      <c r="O33" s="52">
        <v>64</v>
      </c>
      <c r="R33" s="37">
        <f t="shared" si="0"/>
        <v>1308.2911972894817</v>
      </c>
    </row>
    <row r="34" spans="1:18" ht="12" customHeight="1">
      <c r="A34" s="45">
        <v>2480</v>
      </c>
      <c r="B34" s="48">
        <v>63.3</v>
      </c>
      <c r="C34" s="48">
        <v>162.5</v>
      </c>
      <c r="D34" s="48">
        <v>159.8</v>
      </c>
      <c r="E34" s="48">
        <v>336.5</v>
      </c>
      <c r="F34" s="48">
        <v>261.5</v>
      </c>
      <c r="G34" s="48">
        <v>307.7</v>
      </c>
      <c r="H34" s="48" t="s">
        <v>20</v>
      </c>
      <c r="I34" s="48">
        <v>0</v>
      </c>
      <c r="J34" s="48">
        <v>0</v>
      </c>
      <c r="K34" s="48">
        <v>0</v>
      </c>
      <c r="L34" s="48">
        <v>26.8</v>
      </c>
      <c r="M34" s="48">
        <v>0</v>
      </c>
      <c r="N34" s="48">
        <v>1318.1</v>
      </c>
      <c r="O34" s="52">
        <v>75</v>
      </c>
      <c r="R34" s="37">
        <f t="shared" si="0"/>
        <v>1308.2911972894817</v>
      </c>
    </row>
    <row r="35" spans="1:18" ht="12" customHeight="1">
      <c r="A35" s="45">
        <v>2481</v>
      </c>
      <c r="B35" s="48">
        <v>118</v>
      </c>
      <c r="C35" s="48">
        <v>310.5</v>
      </c>
      <c r="D35" s="48">
        <v>187.4</v>
      </c>
      <c r="E35" s="48">
        <v>442.7</v>
      </c>
      <c r="F35" s="48" t="s">
        <v>20</v>
      </c>
      <c r="G35" s="48" t="s">
        <v>20</v>
      </c>
      <c r="H35" s="48" t="s">
        <v>20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1058.6</v>
      </c>
      <c r="O35" s="52">
        <v>46</v>
      </c>
      <c r="R35" s="37">
        <f t="shared" si="0"/>
        <v>1308.2911972894817</v>
      </c>
    </row>
    <row r="36" spans="1:18" ht="12" customHeight="1">
      <c r="A36" s="45">
        <v>2482</v>
      </c>
      <c r="B36" s="48">
        <v>0</v>
      </c>
      <c r="C36" s="48">
        <v>142.2</v>
      </c>
      <c r="D36" s="48">
        <v>83.2</v>
      </c>
      <c r="E36" s="48">
        <v>276.3</v>
      </c>
      <c r="F36" s="48">
        <v>630.8</v>
      </c>
      <c r="G36" s="48">
        <v>113.8</v>
      </c>
      <c r="H36" s="48">
        <v>79.6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1325.9</v>
      </c>
      <c r="O36" s="52">
        <v>45</v>
      </c>
      <c r="R36" s="37">
        <f t="shared" si="0"/>
        <v>1308.2911972894817</v>
      </c>
    </row>
    <row r="37" spans="1:18" ht="12" customHeight="1">
      <c r="A37" s="45">
        <v>2483</v>
      </c>
      <c r="B37" s="48">
        <v>0</v>
      </c>
      <c r="C37" s="48">
        <v>308.8</v>
      </c>
      <c r="D37" s="48">
        <v>121.8</v>
      </c>
      <c r="E37" s="48">
        <v>160.5</v>
      </c>
      <c r="F37" s="48">
        <v>292.1</v>
      </c>
      <c r="G37" s="48">
        <v>121.5</v>
      </c>
      <c r="H37" s="48">
        <v>118.5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1123.2</v>
      </c>
      <c r="O37" s="52">
        <v>52</v>
      </c>
      <c r="R37" s="37">
        <f t="shared" si="0"/>
        <v>1308.2911972894817</v>
      </c>
    </row>
    <row r="38" spans="1:18" ht="12" customHeight="1">
      <c r="A38" s="45">
        <v>2484</v>
      </c>
      <c r="B38" s="48">
        <v>101.5</v>
      </c>
      <c r="C38" s="48">
        <v>216.6</v>
      </c>
      <c r="D38" s="48">
        <v>78</v>
      </c>
      <c r="E38" s="48">
        <v>145</v>
      </c>
      <c r="F38" s="48">
        <v>358</v>
      </c>
      <c r="G38" s="48">
        <v>361.1</v>
      </c>
      <c r="H38" s="48" t="s">
        <v>20</v>
      </c>
      <c r="I38" s="48">
        <v>0</v>
      </c>
      <c r="J38" s="48">
        <v>0</v>
      </c>
      <c r="K38" s="48">
        <v>0</v>
      </c>
      <c r="L38" s="48">
        <v>0</v>
      </c>
      <c r="M38" s="48">
        <v>41</v>
      </c>
      <c r="N38" s="48">
        <v>1301.2</v>
      </c>
      <c r="O38" s="52">
        <v>35</v>
      </c>
      <c r="R38" s="37">
        <f t="shared" si="0"/>
        <v>1308.2911972894817</v>
      </c>
    </row>
    <row r="39" spans="1:18" ht="12" customHeight="1">
      <c r="A39" s="45">
        <v>2485</v>
      </c>
      <c r="B39" s="48">
        <v>90</v>
      </c>
      <c r="C39" s="48">
        <v>190</v>
      </c>
      <c r="D39" s="48">
        <v>43.3</v>
      </c>
      <c r="E39" s="48">
        <v>421.1</v>
      </c>
      <c r="F39" s="48">
        <v>258</v>
      </c>
      <c r="G39" s="48">
        <v>349.5</v>
      </c>
      <c r="H39" s="48" t="s">
        <v>20</v>
      </c>
      <c r="I39" s="48">
        <v>62</v>
      </c>
      <c r="J39" s="48">
        <v>0</v>
      </c>
      <c r="K39" s="48">
        <v>0</v>
      </c>
      <c r="L39" s="48">
        <v>32</v>
      </c>
      <c r="M39" s="48">
        <v>8.3</v>
      </c>
      <c r="N39" s="48">
        <v>1454.2</v>
      </c>
      <c r="O39" s="52">
        <v>54</v>
      </c>
      <c r="R39" s="37">
        <f t="shared" si="0"/>
        <v>1308.2911972894817</v>
      </c>
    </row>
    <row r="40" spans="1:18" ht="12" customHeight="1">
      <c r="A40" s="45">
        <v>2486</v>
      </c>
      <c r="B40" s="48">
        <v>85</v>
      </c>
      <c r="C40" s="48">
        <v>142.2</v>
      </c>
      <c r="D40" s="48">
        <v>144.3</v>
      </c>
      <c r="E40" s="48">
        <v>313.2</v>
      </c>
      <c r="F40" s="48">
        <v>333.2</v>
      </c>
      <c r="G40" s="48">
        <v>367.1</v>
      </c>
      <c r="H40" s="48" t="s">
        <v>20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1385</v>
      </c>
      <c r="O40" s="52">
        <v>53</v>
      </c>
      <c r="R40" s="37">
        <f t="shared" si="0"/>
        <v>1308.2911972894817</v>
      </c>
    </row>
    <row r="41" spans="1:18" ht="12" customHeight="1">
      <c r="A41" s="45">
        <v>2487</v>
      </c>
      <c r="B41" s="48">
        <v>160.5</v>
      </c>
      <c r="C41" s="48">
        <v>174</v>
      </c>
      <c r="D41" s="48">
        <v>169</v>
      </c>
      <c r="E41" s="48">
        <v>334.4</v>
      </c>
      <c r="F41" s="48">
        <v>282.3</v>
      </c>
      <c r="G41" s="48">
        <v>90.7</v>
      </c>
      <c r="H41" s="48">
        <v>47.8</v>
      </c>
      <c r="I41" s="48">
        <v>47.5</v>
      </c>
      <c r="J41" s="48">
        <v>0</v>
      </c>
      <c r="K41" s="48">
        <v>0</v>
      </c>
      <c r="L41" s="48">
        <v>0</v>
      </c>
      <c r="M41" s="48">
        <v>0</v>
      </c>
      <c r="N41" s="48">
        <v>1306.2</v>
      </c>
      <c r="O41" s="52">
        <v>53</v>
      </c>
      <c r="R41" s="37">
        <f t="shared" si="0"/>
        <v>1308.2911972894817</v>
      </c>
    </row>
    <row r="42" spans="1:18" ht="12" customHeight="1">
      <c r="A42" s="45">
        <v>2488</v>
      </c>
      <c r="B42" s="48">
        <v>60</v>
      </c>
      <c r="C42" s="48">
        <v>212</v>
      </c>
      <c r="D42" s="48">
        <v>196.7</v>
      </c>
      <c r="E42" s="48">
        <v>543.6</v>
      </c>
      <c r="F42" s="48">
        <v>242.3</v>
      </c>
      <c r="G42" s="48">
        <v>220</v>
      </c>
      <c r="H42" s="48">
        <v>78.5</v>
      </c>
      <c r="I42" s="48">
        <v>6.5</v>
      </c>
      <c r="J42" s="48">
        <v>13.5</v>
      </c>
      <c r="K42" s="48">
        <v>3.5</v>
      </c>
      <c r="L42" s="48">
        <v>2.5</v>
      </c>
      <c r="M42" s="48">
        <v>24.5</v>
      </c>
      <c r="N42" s="48">
        <v>1603.6</v>
      </c>
      <c r="O42" s="52">
        <v>80</v>
      </c>
      <c r="R42" s="37">
        <f t="shared" si="0"/>
        <v>1308.2911972894817</v>
      </c>
    </row>
    <row r="43" spans="1:18" ht="12" customHeight="1">
      <c r="A43" s="45">
        <v>2489</v>
      </c>
      <c r="B43" s="48">
        <v>242.5</v>
      </c>
      <c r="C43" s="48">
        <v>137.5</v>
      </c>
      <c r="D43" s="48" t="s">
        <v>20</v>
      </c>
      <c r="E43" s="48" t="s">
        <v>20</v>
      </c>
      <c r="F43" s="48">
        <v>362</v>
      </c>
      <c r="G43" s="48">
        <v>293.6</v>
      </c>
      <c r="H43" s="48" t="s">
        <v>20</v>
      </c>
      <c r="I43" s="48">
        <v>0</v>
      </c>
      <c r="J43" s="48">
        <v>0</v>
      </c>
      <c r="K43" s="48">
        <v>0</v>
      </c>
      <c r="L43" s="48">
        <v>0</v>
      </c>
      <c r="M43" s="48">
        <v>37</v>
      </c>
      <c r="N43" s="48">
        <v>1072.6</v>
      </c>
      <c r="O43" s="52">
        <v>55</v>
      </c>
      <c r="R43" s="37">
        <f t="shared" si="0"/>
        <v>1308.2911972894817</v>
      </c>
    </row>
    <row r="44" spans="1:18" ht="12" customHeight="1">
      <c r="A44" s="45">
        <v>2490</v>
      </c>
      <c r="B44" s="48">
        <v>200.1</v>
      </c>
      <c r="C44" s="48">
        <v>84.3</v>
      </c>
      <c r="D44" s="48">
        <v>204</v>
      </c>
      <c r="E44" s="48">
        <v>162.5</v>
      </c>
      <c r="F44" s="48">
        <v>354.6</v>
      </c>
      <c r="G44" s="48" t="s">
        <v>20</v>
      </c>
      <c r="H44" s="48">
        <v>42</v>
      </c>
      <c r="I44" s="48">
        <v>0</v>
      </c>
      <c r="J44" s="48">
        <v>0</v>
      </c>
      <c r="K44" s="48">
        <v>1.5</v>
      </c>
      <c r="L44" s="48">
        <v>8.5</v>
      </c>
      <c r="M44" s="48">
        <v>27.1</v>
      </c>
      <c r="N44" s="48">
        <v>1084.6</v>
      </c>
      <c r="O44" s="52">
        <v>58</v>
      </c>
      <c r="R44" s="37">
        <f t="shared" si="0"/>
        <v>1308.2911972894817</v>
      </c>
    </row>
    <row r="45" spans="1:18" ht="12" customHeight="1">
      <c r="A45" s="46">
        <v>2491</v>
      </c>
      <c r="B45" s="49">
        <v>59.1</v>
      </c>
      <c r="C45" s="49">
        <v>117.5</v>
      </c>
      <c r="D45" s="49">
        <v>98.5</v>
      </c>
      <c r="E45" s="49">
        <v>283.8</v>
      </c>
      <c r="F45" s="49">
        <v>584.6</v>
      </c>
      <c r="G45" s="49" t="s">
        <v>20</v>
      </c>
      <c r="H45" s="49">
        <v>111.6</v>
      </c>
      <c r="I45" s="49">
        <v>0</v>
      </c>
      <c r="J45" s="49">
        <v>0</v>
      </c>
      <c r="K45" s="49">
        <v>0</v>
      </c>
      <c r="L45" s="49">
        <v>0</v>
      </c>
      <c r="M45" s="49">
        <v>22</v>
      </c>
      <c r="N45" s="49">
        <v>1277.1</v>
      </c>
      <c r="O45" s="53">
        <v>52</v>
      </c>
      <c r="R45" s="37">
        <f t="shared" si="0"/>
        <v>1308.2911972894817</v>
      </c>
    </row>
    <row r="46" spans="1:18" ht="12" customHeight="1">
      <c r="A46" s="46">
        <v>2492</v>
      </c>
      <c r="B46" s="49">
        <v>155.5</v>
      </c>
      <c r="C46" s="49">
        <v>103.3</v>
      </c>
      <c r="D46" s="49">
        <v>90.2</v>
      </c>
      <c r="E46" s="49">
        <v>248.5</v>
      </c>
      <c r="F46" s="49">
        <v>207.3</v>
      </c>
      <c r="G46" s="49">
        <v>306.2</v>
      </c>
      <c r="H46" s="49">
        <v>100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1211</v>
      </c>
      <c r="O46" s="53">
        <v>55</v>
      </c>
      <c r="R46" s="37">
        <f t="shared" si="0"/>
        <v>1308.2911972894817</v>
      </c>
    </row>
    <row r="47" spans="1:18" ht="12" customHeight="1">
      <c r="A47" s="46">
        <v>2493</v>
      </c>
      <c r="B47" s="49" t="s">
        <v>20</v>
      </c>
      <c r="C47" s="49" t="s">
        <v>20</v>
      </c>
      <c r="D47" s="49" t="s">
        <v>20</v>
      </c>
      <c r="E47" s="49" t="s">
        <v>20</v>
      </c>
      <c r="F47" s="49" t="s">
        <v>20</v>
      </c>
      <c r="G47" s="49" t="s">
        <v>20</v>
      </c>
      <c r="H47" s="49" t="s">
        <v>20</v>
      </c>
      <c r="I47" s="49" t="s">
        <v>20</v>
      </c>
      <c r="J47" s="49" t="s">
        <v>20</v>
      </c>
      <c r="K47" s="49" t="s">
        <v>20</v>
      </c>
      <c r="L47" s="49" t="s">
        <v>20</v>
      </c>
      <c r="M47" s="49" t="s">
        <v>20</v>
      </c>
      <c r="N47" s="49" t="s">
        <v>20</v>
      </c>
      <c r="O47" s="53" t="s">
        <v>20</v>
      </c>
      <c r="R47" s="37">
        <f t="shared" si="0"/>
        <v>1308.2911972894817</v>
      </c>
    </row>
    <row r="48" spans="1:18" ht="12" customHeight="1">
      <c r="A48" s="46">
        <v>2494</v>
      </c>
      <c r="B48" s="49">
        <v>0</v>
      </c>
      <c r="C48" s="49" t="s">
        <v>20</v>
      </c>
      <c r="D48" s="49" t="s">
        <v>20</v>
      </c>
      <c r="E48" s="49" t="s">
        <v>20</v>
      </c>
      <c r="F48" s="49">
        <v>208.6</v>
      </c>
      <c r="G48" s="49">
        <v>234.1</v>
      </c>
      <c r="H48" s="49">
        <v>61.3</v>
      </c>
      <c r="I48" s="49">
        <v>2</v>
      </c>
      <c r="J48" s="49">
        <v>1.1</v>
      </c>
      <c r="K48" s="49">
        <v>0</v>
      </c>
      <c r="L48" s="49">
        <v>4</v>
      </c>
      <c r="M48" s="49">
        <v>11.7</v>
      </c>
      <c r="N48" s="49" t="s">
        <v>20</v>
      </c>
      <c r="O48" s="53" t="s">
        <v>20</v>
      </c>
      <c r="R48" s="37">
        <f t="shared" si="0"/>
        <v>1308.2911972894817</v>
      </c>
    </row>
    <row r="49" spans="1:18" ht="12" customHeight="1">
      <c r="A49" s="46">
        <v>2495</v>
      </c>
      <c r="B49" s="49">
        <v>31</v>
      </c>
      <c r="C49" s="49">
        <v>153.2</v>
      </c>
      <c r="D49" s="49">
        <v>62.8</v>
      </c>
      <c r="E49" s="49">
        <v>299.3</v>
      </c>
      <c r="F49" s="49">
        <v>294.7</v>
      </c>
      <c r="G49" s="49">
        <v>543.4</v>
      </c>
      <c r="H49" s="49">
        <v>15.1</v>
      </c>
      <c r="I49" s="49">
        <v>18.3</v>
      </c>
      <c r="J49" s="49">
        <v>0</v>
      </c>
      <c r="K49" s="49">
        <v>31.5</v>
      </c>
      <c r="L49" s="49">
        <v>53.4</v>
      </c>
      <c r="M49" s="49">
        <v>90.9</v>
      </c>
      <c r="N49" s="49">
        <v>1593.6</v>
      </c>
      <c r="O49" s="53">
        <v>111</v>
      </c>
      <c r="R49" s="37">
        <f t="shared" si="0"/>
        <v>1308.2911972894817</v>
      </c>
    </row>
    <row r="50" spans="1:18" ht="12" customHeight="1">
      <c r="A50" s="46">
        <v>2496</v>
      </c>
      <c r="B50" s="49">
        <v>163.1</v>
      </c>
      <c r="C50" s="49">
        <v>140.5</v>
      </c>
      <c r="D50" s="49">
        <v>299.9</v>
      </c>
      <c r="E50" s="49">
        <v>191.4</v>
      </c>
      <c r="F50" s="49">
        <v>313.3</v>
      </c>
      <c r="G50" s="49">
        <v>239.5</v>
      </c>
      <c r="H50" s="49">
        <v>179.7</v>
      </c>
      <c r="I50" s="49">
        <v>95.9</v>
      </c>
      <c r="J50" s="49">
        <v>4.5</v>
      </c>
      <c r="K50" s="49">
        <v>0</v>
      </c>
      <c r="L50" s="49">
        <v>10.2</v>
      </c>
      <c r="M50" s="49">
        <v>71.1</v>
      </c>
      <c r="N50" s="49">
        <v>1709.1</v>
      </c>
      <c r="O50" s="53">
        <v>93</v>
      </c>
      <c r="R50" s="37">
        <f aca="true" t="shared" si="1" ref="R50:R75">$N$122</f>
        <v>1308.2911972894817</v>
      </c>
    </row>
    <row r="51" spans="1:18" ht="12" customHeight="1">
      <c r="A51" s="46">
        <v>2497</v>
      </c>
      <c r="B51" s="49">
        <v>22.7</v>
      </c>
      <c r="C51" s="49">
        <v>231.8</v>
      </c>
      <c r="D51" s="49">
        <v>76.8</v>
      </c>
      <c r="E51" s="49">
        <v>103.3</v>
      </c>
      <c r="F51" s="49">
        <v>323.4</v>
      </c>
      <c r="G51" s="49">
        <v>359.7</v>
      </c>
      <c r="H51" s="49">
        <v>144.8</v>
      </c>
      <c r="I51" s="49">
        <v>19.3</v>
      </c>
      <c r="J51" s="49">
        <v>14.7</v>
      </c>
      <c r="K51" s="49">
        <v>7.4</v>
      </c>
      <c r="L51" s="49">
        <v>3.1</v>
      </c>
      <c r="M51" s="49">
        <v>92.7</v>
      </c>
      <c r="N51" s="49">
        <v>1399.7</v>
      </c>
      <c r="O51" s="53">
        <v>77</v>
      </c>
      <c r="R51" s="37">
        <f t="shared" si="1"/>
        <v>1308.2911972894817</v>
      </c>
    </row>
    <row r="52" spans="1:18" ht="12" customHeight="1">
      <c r="A52" s="46">
        <v>2498</v>
      </c>
      <c r="B52" s="49">
        <v>106.5</v>
      </c>
      <c r="C52" s="49">
        <v>192.4</v>
      </c>
      <c r="D52" s="49">
        <v>70.5</v>
      </c>
      <c r="E52" s="49">
        <v>225.7</v>
      </c>
      <c r="F52" s="49">
        <v>562.8</v>
      </c>
      <c r="G52" s="49">
        <v>199.2</v>
      </c>
      <c r="H52" s="49">
        <v>8.5</v>
      </c>
      <c r="I52" s="49">
        <v>8</v>
      </c>
      <c r="J52" s="49">
        <v>0</v>
      </c>
      <c r="K52" s="49">
        <v>0</v>
      </c>
      <c r="L52" s="49">
        <v>12.9</v>
      </c>
      <c r="M52" s="49">
        <v>22.9</v>
      </c>
      <c r="N52" s="49">
        <v>1409.4</v>
      </c>
      <c r="O52" s="53">
        <v>93</v>
      </c>
      <c r="R52" s="37">
        <f t="shared" si="1"/>
        <v>1308.2911972894817</v>
      </c>
    </row>
    <row r="53" spans="1:18" ht="12" customHeight="1">
      <c r="A53" s="46">
        <v>2499</v>
      </c>
      <c r="B53" s="49">
        <v>104.4</v>
      </c>
      <c r="C53" s="49">
        <v>129.7</v>
      </c>
      <c r="D53" s="49">
        <v>130.2</v>
      </c>
      <c r="E53" s="49">
        <v>314</v>
      </c>
      <c r="F53" s="49">
        <v>456.2</v>
      </c>
      <c r="G53" s="49">
        <v>353.7</v>
      </c>
      <c r="H53" s="49">
        <v>66.5</v>
      </c>
      <c r="I53" s="49">
        <v>0</v>
      </c>
      <c r="J53" s="49">
        <v>0</v>
      </c>
      <c r="K53" s="49">
        <v>0</v>
      </c>
      <c r="L53" s="49">
        <v>0</v>
      </c>
      <c r="M53" s="49">
        <v>49</v>
      </c>
      <c r="N53" s="49">
        <v>1603.7</v>
      </c>
      <c r="O53" s="53">
        <v>92</v>
      </c>
      <c r="R53" s="37">
        <f t="shared" si="1"/>
        <v>1308.2911972894817</v>
      </c>
    </row>
    <row r="54" spans="1:18" ht="12" customHeight="1">
      <c r="A54" s="46">
        <v>2500</v>
      </c>
      <c r="B54" s="49">
        <v>0</v>
      </c>
      <c r="C54" s="49">
        <v>228.9</v>
      </c>
      <c r="D54" s="49">
        <v>160.3</v>
      </c>
      <c r="E54" s="49">
        <v>365.9</v>
      </c>
      <c r="F54" s="49">
        <v>513</v>
      </c>
      <c r="G54" s="49">
        <v>214.6</v>
      </c>
      <c r="H54" s="49">
        <v>73.1</v>
      </c>
      <c r="I54" s="49">
        <v>0</v>
      </c>
      <c r="J54" s="49">
        <v>0</v>
      </c>
      <c r="K54" s="49">
        <v>39.1</v>
      </c>
      <c r="L54" s="49">
        <v>0</v>
      </c>
      <c r="M54" s="49">
        <v>36.9</v>
      </c>
      <c r="N54" s="49">
        <v>1631.8</v>
      </c>
      <c r="O54" s="53">
        <v>70</v>
      </c>
      <c r="R54" s="37">
        <f t="shared" si="1"/>
        <v>1308.2911972894817</v>
      </c>
    </row>
    <row r="55" spans="1:18" ht="12" customHeight="1">
      <c r="A55" s="46">
        <v>2501</v>
      </c>
      <c r="B55" s="49">
        <v>68.2</v>
      </c>
      <c r="C55" s="49">
        <v>112.8</v>
      </c>
      <c r="D55" s="49">
        <v>310.2</v>
      </c>
      <c r="E55" s="49">
        <v>166.3</v>
      </c>
      <c r="F55" s="49">
        <v>375.8</v>
      </c>
      <c r="G55" s="49">
        <v>142.8</v>
      </c>
      <c r="H55" s="49">
        <v>143.9</v>
      </c>
      <c r="I55" s="49">
        <v>0</v>
      </c>
      <c r="J55" s="49">
        <v>0</v>
      </c>
      <c r="K55" s="49">
        <v>0</v>
      </c>
      <c r="L55" s="49">
        <v>30.1</v>
      </c>
      <c r="M55" s="49">
        <v>20.4</v>
      </c>
      <c r="N55" s="49">
        <v>1370.5</v>
      </c>
      <c r="O55" s="53">
        <v>52</v>
      </c>
      <c r="R55" s="37">
        <f t="shared" si="1"/>
        <v>1308.2911972894817</v>
      </c>
    </row>
    <row r="56" spans="1:18" ht="12" customHeight="1">
      <c r="A56" s="46">
        <v>2502</v>
      </c>
      <c r="B56" s="49">
        <v>18.6</v>
      </c>
      <c r="C56" s="49">
        <v>150.4</v>
      </c>
      <c r="D56" s="49">
        <v>179.7</v>
      </c>
      <c r="E56" s="49">
        <v>317.5</v>
      </c>
      <c r="F56" s="49">
        <v>201.5</v>
      </c>
      <c r="G56" s="49">
        <v>346.4</v>
      </c>
      <c r="H56" s="49">
        <v>56.9</v>
      </c>
      <c r="I56" s="49">
        <v>12.7</v>
      </c>
      <c r="J56" s="49">
        <v>0</v>
      </c>
      <c r="K56" s="49">
        <v>0</v>
      </c>
      <c r="L56" s="49">
        <v>0</v>
      </c>
      <c r="M56" s="49">
        <v>0</v>
      </c>
      <c r="N56" s="49">
        <v>1283.7</v>
      </c>
      <c r="O56" s="53">
        <v>49</v>
      </c>
      <c r="R56" s="37">
        <f t="shared" si="1"/>
        <v>1308.2911972894817</v>
      </c>
    </row>
    <row r="57" spans="1:18" ht="12" customHeight="1">
      <c r="A57" s="46">
        <v>2503</v>
      </c>
      <c r="B57" s="49">
        <v>36.4</v>
      </c>
      <c r="C57" s="49">
        <v>286.2</v>
      </c>
      <c r="D57" s="49">
        <v>100.2</v>
      </c>
      <c r="E57" s="49">
        <v>279.4</v>
      </c>
      <c r="F57" s="49">
        <v>407</v>
      </c>
      <c r="G57" s="49">
        <v>299.4</v>
      </c>
      <c r="H57" s="49">
        <v>87.4</v>
      </c>
      <c r="I57" s="49">
        <v>14.4</v>
      </c>
      <c r="J57" s="49">
        <v>0</v>
      </c>
      <c r="K57" s="49">
        <v>0</v>
      </c>
      <c r="L57" s="49">
        <v>39</v>
      </c>
      <c r="M57" s="49">
        <v>80.7</v>
      </c>
      <c r="N57" s="49">
        <v>1630.1</v>
      </c>
      <c r="O57" s="53">
        <v>38</v>
      </c>
      <c r="R57" s="37">
        <f t="shared" si="1"/>
        <v>1308.2911972894817</v>
      </c>
    </row>
    <row r="58" spans="1:18" ht="12" customHeight="1">
      <c r="A58" s="46">
        <v>2504</v>
      </c>
      <c r="B58" s="49">
        <v>164.2</v>
      </c>
      <c r="C58" s="49">
        <v>81.7</v>
      </c>
      <c r="D58" s="49">
        <v>154.8</v>
      </c>
      <c r="E58" s="49">
        <v>89.1</v>
      </c>
      <c r="F58" s="49">
        <v>410.7</v>
      </c>
      <c r="G58" s="49">
        <v>411.8</v>
      </c>
      <c r="H58" s="49" t="s">
        <v>20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1312.3</v>
      </c>
      <c r="O58" s="53"/>
      <c r="R58" s="37">
        <f t="shared" si="1"/>
        <v>1308.2911972894817</v>
      </c>
    </row>
    <row r="59" spans="1:18" ht="12" customHeight="1">
      <c r="A59" s="46">
        <v>2505</v>
      </c>
      <c r="B59" s="49">
        <v>0</v>
      </c>
      <c r="C59" s="49">
        <v>148.8</v>
      </c>
      <c r="D59" s="49">
        <v>169.2</v>
      </c>
      <c r="E59" s="49">
        <v>246.2</v>
      </c>
      <c r="F59" s="49">
        <v>371.8</v>
      </c>
      <c r="G59" s="49">
        <v>99</v>
      </c>
      <c r="H59" s="49">
        <v>29.6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1064.6</v>
      </c>
      <c r="O59" s="53">
        <v>50</v>
      </c>
      <c r="R59" s="37">
        <f t="shared" si="1"/>
        <v>1308.2911972894817</v>
      </c>
    </row>
    <row r="60" spans="1:18" ht="12" customHeight="1">
      <c r="A60" s="46">
        <v>2506</v>
      </c>
      <c r="B60" s="49">
        <v>0</v>
      </c>
      <c r="C60" s="49">
        <v>163.8</v>
      </c>
      <c r="D60" s="49">
        <v>173.5</v>
      </c>
      <c r="E60" s="49">
        <v>254.6</v>
      </c>
      <c r="F60" s="49">
        <v>115.3</v>
      </c>
      <c r="G60" s="49">
        <v>289.2</v>
      </c>
      <c r="H60" s="49">
        <v>145.7</v>
      </c>
      <c r="I60" s="49">
        <v>79.2</v>
      </c>
      <c r="J60" s="49">
        <v>13.7</v>
      </c>
      <c r="K60" s="49">
        <v>0</v>
      </c>
      <c r="L60" s="49">
        <v>0</v>
      </c>
      <c r="M60" s="49">
        <v>0</v>
      </c>
      <c r="N60" s="49">
        <v>1235</v>
      </c>
      <c r="O60" s="53">
        <v>58</v>
      </c>
      <c r="R60" s="37">
        <f t="shared" si="1"/>
        <v>1308.2911972894817</v>
      </c>
    </row>
    <row r="61" spans="1:18" ht="12" customHeight="1">
      <c r="A61" s="46">
        <v>2507</v>
      </c>
      <c r="B61" s="49">
        <v>36.6</v>
      </c>
      <c r="C61" s="49">
        <v>295.5</v>
      </c>
      <c r="D61" s="49">
        <v>207.6</v>
      </c>
      <c r="E61" s="49">
        <v>136.3</v>
      </c>
      <c r="F61" s="49">
        <v>208</v>
      </c>
      <c r="G61" s="49">
        <v>178.1</v>
      </c>
      <c r="H61" s="49">
        <v>77.8</v>
      </c>
      <c r="I61" s="49">
        <v>0</v>
      </c>
      <c r="J61" s="49">
        <v>0</v>
      </c>
      <c r="K61" s="49">
        <v>0</v>
      </c>
      <c r="L61" s="49">
        <v>39.6</v>
      </c>
      <c r="M61" s="49">
        <v>20.9</v>
      </c>
      <c r="N61" s="49">
        <v>1200.4</v>
      </c>
      <c r="O61" s="53">
        <v>63</v>
      </c>
      <c r="R61" s="37">
        <f t="shared" si="1"/>
        <v>1308.2911972894817</v>
      </c>
    </row>
    <row r="62" spans="1:18" ht="12" customHeight="1">
      <c r="A62" s="46">
        <v>2508</v>
      </c>
      <c r="B62" s="49">
        <v>30.1</v>
      </c>
      <c r="C62" s="49">
        <v>22.2</v>
      </c>
      <c r="D62" s="49">
        <v>125.1</v>
      </c>
      <c r="E62" s="49">
        <v>145</v>
      </c>
      <c r="F62" s="49">
        <v>125.7</v>
      </c>
      <c r="G62" s="49">
        <v>204.4</v>
      </c>
      <c r="H62" s="49">
        <v>171.2</v>
      </c>
      <c r="I62" s="49">
        <v>6.4</v>
      </c>
      <c r="J62" s="49">
        <v>0</v>
      </c>
      <c r="K62" s="49">
        <v>0</v>
      </c>
      <c r="L62" s="49">
        <v>0</v>
      </c>
      <c r="M62" s="49">
        <v>17.6</v>
      </c>
      <c r="N62" s="49">
        <v>847.7</v>
      </c>
      <c r="O62" s="53">
        <v>56</v>
      </c>
      <c r="R62" s="37">
        <f t="shared" si="1"/>
        <v>1308.2911972894817</v>
      </c>
    </row>
    <row r="63" spans="1:18" ht="12" customHeight="1">
      <c r="A63" s="46">
        <v>2509</v>
      </c>
      <c r="B63" s="49">
        <v>46.8</v>
      </c>
      <c r="C63" s="49">
        <v>234</v>
      </c>
      <c r="D63" s="49">
        <v>84.2</v>
      </c>
      <c r="E63" s="49">
        <v>71.8</v>
      </c>
      <c r="F63" s="49">
        <v>273.6</v>
      </c>
      <c r="G63" s="49">
        <v>101.9</v>
      </c>
      <c r="H63" s="49">
        <v>92.2</v>
      </c>
      <c r="I63" s="49">
        <v>13.8</v>
      </c>
      <c r="J63" s="49">
        <v>9.1</v>
      </c>
      <c r="K63" s="49">
        <v>6.8</v>
      </c>
      <c r="L63" s="49">
        <v>0</v>
      </c>
      <c r="M63" s="49">
        <v>0</v>
      </c>
      <c r="N63" s="49">
        <v>934.2</v>
      </c>
      <c r="O63" s="53">
        <v>73</v>
      </c>
      <c r="R63" s="37">
        <f t="shared" si="1"/>
        <v>1308.2911972894817</v>
      </c>
    </row>
    <row r="64" spans="1:18" ht="12" customHeight="1">
      <c r="A64" s="46">
        <v>2510</v>
      </c>
      <c r="B64" s="49">
        <v>42.1</v>
      </c>
      <c r="C64" s="49">
        <v>99.6</v>
      </c>
      <c r="D64" s="49">
        <v>142.8</v>
      </c>
      <c r="E64" s="49">
        <v>161.8</v>
      </c>
      <c r="F64" s="49">
        <v>56.1</v>
      </c>
      <c r="G64" s="49">
        <v>359.1</v>
      </c>
      <c r="H64" s="49">
        <v>77.3</v>
      </c>
      <c r="I64" s="49">
        <v>50.9</v>
      </c>
      <c r="J64" s="49">
        <v>0</v>
      </c>
      <c r="K64" s="49">
        <v>0</v>
      </c>
      <c r="L64" s="49">
        <v>0</v>
      </c>
      <c r="M64" s="49">
        <v>0</v>
      </c>
      <c r="N64" s="49">
        <v>989.7</v>
      </c>
      <c r="O64" s="53">
        <v>64</v>
      </c>
      <c r="R64" s="37">
        <f t="shared" si="1"/>
        <v>1308.2911972894817</v>
      </c>
    </row>
    <row r="65" spans="1:18" ht="12" customHeight="1">
      <c r="A65" s="46">
        <v>2511</v>
      </c>
      <c r="B65" s="49">
        <v>148.7</v>
      </c>
      <c r="C65" s="49">
        <v>178.9</v>
      </c>
      <c r="D65" s="49">
        <v>97.1</v>
      </c>
      <c r="E65" s="49">
        <v>99</v>
      </c>
      <c r="F65" s="49">
        <v>144</v>
      </c>
      <c r="G65" s="49">
        <v>58.7</v>
      </c>
      <c r="H65" s="49">
        <v>11.3</v>
      </c>
      <c r="I65" s="49">
        <v>0</v>
      </c>
      <c r="J65" s="49">
        <v>0</v>
      </c>
      <c r="K65" s="49">
        <v>11.6</v>
      </c>
      <c r="L65" s="49">
        <v>0</v>
      </c>
      <c r="M65" s="49">
        <v>10</v>
      </c>
      <c r="N65" s="49">
        <v>759.3</v>
      </c>
      <c r="O65" s="53">
        <v>41</v>
      </c>
      <c r="R65" s="37">
        <f t="shared" si="1"/>
        <v>1308.2911972894817</v>
      </c>
    </row>
    <row r="66" spans="1:18" ht="12" customHeight="1">
      <c r="A66" s="46">
        <v>2512</v>
      </c>
      <c r="B66" s="49">
        <v>27.9</v>
      </c>
      <c r="C66" s="49">
        <v>166</v>
      </c>
      <c r="D66" s="49">
        <v>274.2</v>
      </c>
      <c r="E66" s="49">
        <v>353.3</v>
      </c>
      <c r="F66" s="49">
        <v>194.2</v>
      </c>
      <c r="G66" s="49">
        <v>157.4</v>
      </c>
      <c r="H66" s="49">
        <v>44.6</v>
      </c>
      <c r="I66" s="49">
        <v>52.6</v>
      </c>
      <c r="J66" s="49">
        <v>8.5</v>
      </c>
      <c r="K66" s="49">
        <v>0</v>
      </c>
      <c r="L66" s="49">
        <v>0</v>
      </c>
      <c r="M66" s="49">
        <v>79.4</v>
      </c>
      <c r="N66" s="49">
        <v>1358.1</v>
      </c>
      <c r="O66" s="53">
        <v>66</v>
      </c>
      <c r="R66" s="37">
        <f t="shared" si="1"/>
        <v>1308.2911972894817</v>
      </c>
    </row>
    <row r="67" spans="1:18" ht="12" customHeight="1">
      <c r="A67" s="46">
        <v>2513</v>
      </c>
      <c r="B67" s="49">
        <v>61.1</v>
      </c>
      <c r="C67" s="49">
        <v>180.3</v>
      </c>
      <c r="D67" s="49">
        <v>353</v>
      </c>
      <c r="E67" s="49">
        <v>185.6</v>
      </c>
      <c r="F67" s="49">
        <v>339.1</v>
      </c>
      <c r="G67" s="49">
        <v>258.3</v>
      </c>
      <c r="H67" s="49">
        <v>1.3</v>
      </c>
      <c r="I67" s="49">
        <v>2.3</v>
      </c>
      <c r="J67" s="49">
        <v>40.7</v>
      </c>
      <c r="K67" s="49">
        <v>36.3</v>
      </c>
      <c r="L67" s="49">
        <v>0</v>
      </c>
      <c r="M67" s="49">
        <v>61.5</v>
      </c>
      <c r="N67" s="49">
        <v>1519.5</v>
      </c>
      <c r="O67" s="53">
        <v>83</v>
      </c>
      <c r="R67" s="37">
        <f t="shared" si="1"/>
        <v>1308.2911972894817</v>
      </c>
    </row>
    <row r="68" spans="1:18" ht="12" customHeight="1">
      <c r="A68" s="46">
        <v>2514</v>
      </c>
      <c r="B68" s="49">
        <v>14.8</v>
      </c>
      <c r="C68" s="49">
        <v>159.1</v>
      </c>
      <c r="D68" s="49">
        <v>216.7</v>
      </c>
      <c r="E68" s="49">
        <v>409.5</v>
      </c>
      <c r="F68" s="49">
        <v>394.7</v>
      </c>
      <c r="G68" s="49">
        <v>88.3</v>
      </c>
      <c r="H68" s="49">
        <v>26.4</v>
      </c>
      <c r="I68" s="49">
        <v>3.7</v>
      </c>
      <c r="J68" s="49">
        <v>7.3</v>
      </c>
      <c r="K68" s="49">
        <v>0</v>
      </c>
      <c r="L68" s="49">
        <v>48.1</v>
      </c>
      <c r="M68" s="49">
        <v>12.6</v>
      </c>
      <c r="N68" s="49">
        <v>1381.2</v>
      </c>
      <c r="O68" s="53">
        <v>66</v>
      </c>
      <c r="R68" s="37">
        <f t="shared" si="1"/>
        <v>1308.2911972894817</v>
      </c>
    </row>
    <row r="69" spans="1:18" ht="12" customHeight="1">
      <c r="A69" s="46">
        <v>2515</v>
      </c>
      <c r="B69" s="49">
        <v>54.1</v>
      </c>
      <c r="C69" s="49">
        <v>41.5</v>
      </c>
      <c r="D69" s="49">
        <v>87</v>
      </c>
      <c r="E69" s="49">
        <v>208.7</v>
      </c>
      <c r="F69" s="49">
        <v>132.7</v>
      </c>
      <c r="G69" s="49">
        <v>118.2</v>
      </c>
      <c r="H69" s="49">
        <v>1.2</v>
      </c>
      <c r="I69" s="49">
        <v>27.8</v>
      </c>
      <c r="J69" s="49">
        <v>19.3</v>
      </c>
      <c r="K69" s="49">
        <v>0</v>
      </c>
      <c r="L69" s="49">
        <v>0</v>
      </c>
      <c r="M69" s="49">
        <v>193.1</v>
      </c>
      <c r="N69" s="49">
        <v>883.6</v>
      </c>
      <c r="O69" s="53">
        <v>50</v>
      </c>
      <c r="R69" s="37">
        <f t="shared" si="1"/>
        <v>1308.2911972894817</v>
      </c>
    </row>
    <row r="70" spans="1:18" ht="12" customHeight="1">
      <c r="A70" s="46">
        <v>2516</v>
      </c>
      <c r="B70" s="49">
        <v>9.7</v>
      </c>
      <c r="C70" s="49">
        <v>218.6</v>
      </c>
      <c r="D70" s="49">
        <v>166.4</v>
      </c>
      <c r="E70" s="49">
        <v>467.5</v>
      </c>
      <c r="F70" s="49">
        <v>340.1</v>
      </c>
      <c r="G70" s="49">
        <v>188.6</v>
      </c>
      <c r="H70" s="49">
        <v>19.8</v>
      </c>
      <c r="I70" s="49">
        <v>4.9</v>
      </c>
      <c r="J70" s="49">
        <v>0</v>
      </c>
      <c r="K70" s="49">
        <v>0</v>
      </c>
      <c r="L70" s="49">
        <v>0</v>
      </c>
      <c r="M70" s="49">
        <v>46.7</v>
      </c>
      <c r="N70" s="49">
        <v>1462.3</v>
      </c>
      <c r="O70" s="53">
        <v>102</v>
      </c>
      <c r="R70" s="37">
        <f t="shared" si="1"/>
        <v>1308.2911972894817</v>
      </c>
    </row>
    <row r="71" spans="1:18" ht="12" customHeight="1">
      <c r="A71" s="46">
        <v>2517</v>
      </c>
      <c r="B71" s="49">
        <v>212.4</v>
      </c>
      <c r="C71" s="49">
        <v>72.1</v>
      </c>
      <c r="D71" s="49">
        <v>124.4</v>
      </c>
      <c r="E71" s="49">
        <v>135.8</v>
      </c>
      <c r="F71" s="49">
        <v>308.7</v>
      </c>
      <c r="G71" s="49">
        <v>138.5</v>
      </c>
      <c r="H71" s="49">
        <v>148.6</v>
      </c>
      <c r="I71" s="49">
        <v>0</v>
      </c>
      <c r="J71" s="49">
        <v>0</v>
      </c>
      <c r="K71" s="49">
        <v>69.4</v>
      </c>
      <c r="L71" s="49">
        <v>0</v>
      </c>
      <c r="M71" s="49">
        <v>0</v>
      </c>
      <c r="N71" s="49">
        <v>1209.9</v>
      </c>
      <c r="O71" s="53">
        <v>55</v>
      </c>
      <c r="R71" s="37">
        <f t="shared" si="1"/>
        <v>1308.2911972894817</v>
      </c>
    </row>
    <row r="72" spans="1:18" ht="12" customHeight="1">
      <c r="A72" s="46">
        <v>2518</v>
      </c>
      <c r="B72" s="49">
        <v>0</v>
      </c>
      <c r="C72" s="49">
        <v>296.9</v>
      </c>
      <c r="D72" s="49">
        <v>160</v>
      </c>
      <c r="E72" s="49">
        <v>113.8</v>
      </c>
      <c r="F72" s="49">
        <v>478.6</v>
      </c>
      <c r="G72" s="49">
        <v>175.3</v>
      </c>
      <c r="H72" s="49">
        <v>57.9</v>
      </c>
      <c r="I72" s="49">
        <v>7.2</v>
      </c>
      <c r="J72" s="49">
        <v>0</v>
      </c>
      <c r="K72" s="49">
        <v>0</v>
      </c>
      <c r="L72" s="49">
        <v>0</v>
      </c>
      <c r="M72" s="49">
        <v>84.3</v>
      </c>
      <c r="N72" s="49">
        <v>1374</v>
      </c>
      <c r="O72" s="53">
        <v>58</v>
      </c>
      <c r="R72" s="37">
        <f t="shared" si="1"/>
        <v>1308.2911972894817</v>
      </c>
    </row>
    <row r="73" spans="1:18" ht="12" customHeight="1">
      <c r="A73" s="46">
        <v>2519</v>
      </c>
      <c r="B73" s="49">
        <v>56.3</v>
      </c>
      <c r="C73" s="49">
        <v>62.4</v>
      </c>
      <c r="D73" s="49">
        <v>196.3</v>
      </c>
      <c r="E73" s="49">
        <v>253.2</v>
      </c>
      <c r="F73" s="49">
        <v>244.4</v>
      </c>
      <c r="G73" s="49">
        <v>225.4</v>
      </c>
      <c r="H73" s="49">
        <v>9.9</v>
      </c>
      <c r="I73" s="49">
        <v>0</v>
      </c>
      <c r="J73" s="49">
        <v>0</v>
      </c>
      <c r="K73" s="49">
        <v>67.3</v>
      </c>
      <c r="L73" s="49">
        <v>0</v>
      </c>
      <c r="M73" s="49">
        <v>5.5</v>
      </c>
      <c r="N73" s="49">
        <v>1120.7</v>
      </c>
      <c r="O73" s="53">
        <v>60</v>
      </c>
      <c r="R73" s="37">
        <f t="shared" si="1"/>
        <v>1308.2911972894817</v>
      </c>
    </row>
    <row r="74" spans="1:18" ht="12" customHeight="1">
      <c r="A74" s="46">
        <v>2520</v>
      </c>
      <c r="B74" s="49">
        <v>112.7</v>
      </c>
      <c r="C74" s="49">
        <v>36.7</v>
      </c>
      <c r="D74" s="49">
        <v>14.5</v>
      </c>
      <c r="E74" s="49">
        <v>214.3</v>
      </c>
      <c r="F74" s="49">
        <v>89.9</v>
      </c>
      <c r="G74" s="49">
        <v>142.4</v>
      </c>
      <c r="H74" s="49">
        <v>52.8</v>
      </c>
      <c r="I74" s="49">
        <v>0</v>
      </c>
      <c r="J74" s="49">
        <v>9.9</v>
      </c>
      <c r="K74" s="49">
        <v>50</v>
      </c>
      <c r="L74" s="49">
        <v>24</v>
      </c>
      <c r="M74" s="49">
        <v>0</v>
      </c>
      <c r="N74" s="49">
        <v>747.2</v>
      </c>
      <c r="O74" s="53">
        <v>31</v>
      </c>
      <c r="R74" s="37">
        <f t="shared" si="1"/>
        <v>1308.2911972894817</v>
      </c>
    </row>
    <row r="75" spans="1:18" ht="12" customHeight="1">
      <c r="A75" s="46">
        <v>2521</v>
      </c>
      <c r="B75" s="49">
        <v>29.1</v>
      </c>
      <c r="C75" s="49">
        <v>35.6</v>
      </c>
      <c r="D75" s="49">
        <v>201.7</v>
      </c>
      <c r="E75" s="49">
        <v>149.1</v>
      </c>
      <c r="F75" s="49">
        <v>349.5</v>
      </c>
      <c r="G75" s="49">
        <v>106.8</v>
      </c>
      <c r="H75" s="49">
        <v>48</v>
      </c>
      <c r="I75" s="49">
        <v>0</v>
      </c>
      <c r="J75" s="49">
        <v>0</v>
      </c>
      <c r="K75" s="49">
        <v>0</v>
      </c>
      <c r="L75" s="49">
        <v>14.2</v>
      </c>
      <c r="M75" s="49">
        <v>0</v>
      </c>
      <c r="N75" s="49">
        <v>934</v>
      </c>
      <c r="O75" s="53">
        <v>37</v>
      </c>
      <c r="R75" s="37">
        <f t="shared" si="1"/>
        <v>1308.2911972894817</v>
      </c>
    </row>
    <row r="76" spans="1:18" ht="12" customHeight="1">
      <c r="A76" s="46">
        <v>2522</v>
      </c>
      <c r="B76" s="49">
        <v>49.2</v>
      </c>
      <c r="C76" s="49">
        <v>207.2</v>
      </c>
      <c r="D76" s="49">
        <v>80.7</v>
      </c>
      <c r="E76" s="49">
        <v>27.4</v>
      </c>
      <c r="F76" s="49">
        <v>332.8</v>
      </c>
      <c r="G76" s="49">
        <v>80.9</v>
      </c>
      <c r="H76" s="49">
        <v>26.5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804.7</v>
      </c>
      <c r="O76" s="53">
        <v>49</v>
      </c>
      <c r="R76" s="37">
        <f aca="true" t="shared" si="2" ref="R76:R118">$N$122</f>
        <v>1308.2911972894817</v>
      </c>
    </row>
    <row r="77" spans="1:18" ht="12" customHeight="1">
      <c r="A77" s="46">
        <v>2523</v>
      </c>
      <c r="B77" s="49">
        <v>18.9</v>
      </c>
      <c r="C77" s="49">
        <v>161.6</v>
      </c>
      <c r="D77" s="49">
        <v>201.7</v>
      </c>
      <c r="E77" s="49">
        <v>425.9</v>
      </c>
      <c r="F77" s="49">
        <v>163</v>
      </c>
      <c r="G77" s="49">
        <v>311.5</v>
      </c>
      <c r="H77" s="49" t="s">
        <v>20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1282.6</v>
      </c>
      <c r="O77" s="53">
        <v>51</v>
      </c>
      <c r="R77" s="37">
        <f t="shared" si="2"/>
        <v>1308.2911972894817</v>
      </c>
    </row>
    <row r="78" spans="1:18" ht="12" customHeight="1">
      <c r="A78" s="46">
        <v>2524</v>
      </c>
      <c r="B78" s="49">
        <v>139.7</v>
      </c>
      <c r="C78" s="49">
        <v>104</v>
      </c>
      <c r="D78" s="49">
        <v>144.9</v>
      </c>
      <c r="E78" s="49">
        <v>230</v>
      </c>
      <c r="F78" s="49">
        <v>109.6</v>
      </c>
      <c r="G78" s="49">
        <v>186.2</v>
      </c>
      <c r="H78" s="49">
        <v>32.3</v>
      </c>
      <c r="I78" s="49">
        <v>37.8</v>
      </c>
      <c r="J78" s="49">
        <v>0</v>
      </c>
      <c r="K78" s="49">
        <v>0</v>
      </c>
      <c r="L78" s="49">
        <v>0</v>
      </c>
      <c r="M78" s="49">
        <v>86.9</v>
      </c>
      <c r="N78" s="49">
        <v>1071.4</v>
      </c>
      <c r="O78" s="53">
        <v>47</v>
      </c>
      <c r="R78" s="37">
        <f t="shared" si="2"/>
        <v>1308.2911972894817</v>
      </c>
    </row>
    <row r="79" spans="1:18" ht="12" customHeight="1">
      <c r="A79" s="46">
        <v>2525</v>
      </c>
      <c r="B79" s="49">
        <v>52.5</v>
      </c>
      <c r="C79" s="49">
        <v>30.4</v>
      </c>
      <c r="D79" s="49">
        <v>40.1</v>
      </c>
      <c r="E79" s="49">
        <v>339.4</v>
      </c>
      <c r="F79" s="49">
        <v>209.3</v>
      </c>
      <c r="G79" s="49">
        <v>448.2</v>
      </c>
      <c r="H79" s="49">
        <v>32.9</v>
      </c>
      <c r="I79" s="49">
        <v>0</v>
      </c>
      <c r="J79" s="49">
        <v>0</v>
      </c>
      <c r="K79" s="49">
        <v>15.5</v>
      </c>
      <c r="L79" s="49">
        <v>0</v>
      </c>
      <c r="M79" s="49">
        <v>0</v>
      </c>
      <c r="N79" s="49">
        <v>1168.3</v>
      </c>
      <c r="O79" s="53">
        <v>45</v>
      </c>
      <c r="R79" s="37">
        <f t="shared" si="2"/>
        <v>1308.2911972894817</v>
      </c>
    </row>
    <row r="80" spans="1:18" ht="12" customHeight="1">
      <c r="A80" s="46">
        <v>2526</v>
      </c>
      <c r="B80" s="49">
        <v>9.8</v>
      </c>
      <c r="C80" s="49">
        <v>179.7</v>
      </c>
      <c r="D80" s="49">
        <v>180.5</v>
      </c>
      <c r="E80" s="49">
        <v>175.3</v>
      </c>
      <c r="F80" s="49">
        <v>192.2</v>
      </c>
      <c r="G80" s="49">
        <v>86.7</v>
      </c>
      <c r="H80" s="49" t="s">
        <v>20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824.2</v>
      </c>
      <c r="O80" s="53">
        <v>36</v>
      </c>
      <c r="R80" s="37">
        <f t="shared" si="2"/>
        <v>1308.2911972894817</v>
      </c>
    </row>
    <row r="81" spans="1:18" ht="12" customHeight="1">
      <c r="A81" s="46">
        <v>2527</v>
      </c>
      <c r="B81" s="49">
        <v>113.7</v>
      </c>
      <c r="C81" s="49">
        <v>209</v>
      </c>
      <c r="D81" s="49">
        <v>221</v>
      </c>
      <c r="E81" s="49">
        <v>122.3</v>
      </c>
      <c r="F81" s="49">
        <v>304.9</v>
      </c>
      <c r="G81" s="49">
        <v>86</v>
      </c>
      <c r="H81" s="49">
        <v>43.9</v>
      </c>
      <c r="I81" s="49">
        <v>0</v>
      </c>
      <c r="J81" s="49">
        <v>0</v>
      </c>
      <c r="K81" s="49">
        <v>0.1</v>
      </c>
      <c r="L81" s="49">
        <v>0.1</v>
      </c>
      <c r="M81" s="49">
        <v>0.6</v>
      </c>
      <c r="N81" s="49">
        <v>1101.6</v>
      </c>
      <c r="O81" s="53">
        <v>51</v>
      </c>
      <c r="R81" s="37">
        <f t="shared" si="2"/>
        <v>1308.2911972894817</v>
      </c>
    </row>
    <row r="82" spans="1:18" ht="12" customHeight="1">
      <c r="A82" s="46">
        <v>2528</v>
      </c>
      <c r="B82" s="49">
        <v>74.1</v>
      </c>
      <c r="C82" s="49">
        <v>86.5</v>
      </c>
      <c r="D82" s="49">
        <v>87.6</v>
      </c>
      <c r="E82" s="49">
        <v>177.6</v>
      </c>
      <c r="F82" s="49">
        <v>425.3</v>
      </c>
      <c r="G82" s="49">
        <v>247.8</v>
      </c>
      <c r="H82" s="49">
        <v>23.6</v>
      </c>
      <c r="I82" s="49">
        <v>67</v>
      </c>
      <c r="J82" s="49">
        <v>0</v>
      </c>
      <c r="K82" s="49">
        <v>0</v>
      </c>
      <c r="L82" s="49">
        <v>0</v>
      </c>
      <c r="M82" s="49">
        <v>0</v>
      </c>
      <c r="N82" s="49">
        <v>1189.5</v>
      </c>
      <c r="O82" s="53">
        <v>96</v>
      </c>
      <c r="R82" s="37">
        <f t="shared" si="2"/>
        <v>1308.2911972894817</v>
      </c>
    </row>
    <row r="83" spans="1:18" ht="12" customHeight="1">
      <c r="A83" s="46">
        <v>2529</v>
      </c>
      <c r="B83" s="49">
        <v>144.4</v>
      </c>
      <c r="C83" s="49">
        <v>209</v>
      </c>
      <c r="D83" s="49">
        <v>243.4</v>
      </c>
      <c r="E83" s="49">
        <v>222.4</v>
      </c>
      <c r="F83" s="49">
        <v>133.4</v>
      </c>
      <c r="G83" s="49">
        <v>137.7</v>
      </c>
      <c r="H83" s="49" t="s">
        <v>20</v>
      </c>
      <c r="I83" s="49">
        <v>0</v>
      </c>
      <c r="J83" s="49">
        <v>0</v>
      </c>
      <c r="K83" s="49">
        <v>0</v>
      </c>
      <c r="L83" s="49">
        <v>33.1</v>
      </c>
      <c r="M83" s="49">
        <v>10.7</v>
      </c>
      <c r="N83" s="49">
        <v>1134.1</v>
      </c>
      <c r="O83" s="53">
        <v>73</v>
      </c>
      <c r="R83" s="37">
        <f t="shared" si="2"/>
        <v>1308.2911972894817</v>
      </c>
    </row>
    <row r="84" spans="1:18" ht="12" customHeight="1">
      <c r="A84" s="46">
        <v>2530</v>
      </c>
      <c r="B84" s="49">
        <v>26.9</v>
      </c>
      <c r="C84" s="49" t="s">
        <v>20</v>
      </c>
      <c r="D84" s="49">
        <v>56.2</v>
      </c>
      <c r="E84" s="49">
        <v>50.7</v>
      </c>
      <c r="F84" s="49">
        <v>323.3</v>
      </c>
      <c r="G84" s="49">
        <v>98.2</v>
      </c>
      <c r="H84" s="49">
        <v>81.7</v>
      </c>
      <c r="I84" s="49">
        <v>23.3</v>
      </c>
      <c r="J84" s="49">
        <v>0</v>
      </c>
      <c r="K84" s="49">
        <v>0</v>
      </c>
      <c r="L84" s="49">
        <v>20.1</v>
      </c>
      <c r="M84" s="49">
        <v>5.1</v>
      </c>
      <c r="N84" s="49" t="s">
        <v>20</v>
      </c>
      <c r="O84" s="53" t="s">
        <v>20</v>
      </c>
      <c r="R84" s="37">
        <f t="shared" si="2"/>
        <v>1308.2911972894817</v>
      </c>
    </row>
    <row r="85" spans="1:18" ht="12" customHeight="1">
      <c r="A85" s="46">
        <v>2531</v>
      </c>
      <c r="B85" s="49">
        <v>186.5</v>
      </c>
      <c r="C85" s="49">
        <v>172.8</v>
      </c>
      <c r="D85" s="49">
        <v>206.4</v>
      </c>
      <c r="E85" s="49">
        <v>190.3</v>
      </c>
      <c r="F85" s="49">
        <v>148.8</v>
      </c>
      <c r="G85" s="49">
        <v>21.1</v>
      </c>
      <c r="H85" s="49">
        <v>62.4</v>
      </c>
      <c r="I85" s="49">
        <v>28</v>
      </c>
      <c r="J85" s="49">
        <v>2.6</v>
      </c>
      <c r="K85" s="49">
        <v>2.1</v>
      </c>
      <c r="L85" s="49">
        <v>0</v>
      </c>
      <c r="M85" s="49">
        <v>18.2</v>
      </c>
      <c r="N85" s="49">
        <v>1039.2</v>
      </c>
      <c r="O85" s="53">
        <v>79</v>
      </c>
      <c r="R85" s="37">
        <f t="shared" si="2"/>
        <v>1308.2911972894817</v>
      </c>
    </row>
    <row r="86" spans="1:18" ht="12" customHeight="1">
      <c r="A86" s="46">
        <v>2532</v>
      </c>
      <c r="B86" s="49">
        <v>95.8</v>
      </c>
      <c r="C86" s="49">
        <v>183.4</v>
      </c>
      <c r="D86" s="49">
        <v>94.4</v>
      </c>
      <c r="E86" s="49">
        <v>267.1</v>
      </c>
      <c r="F86" s="49">
        <v>163</v>
      </c>
      <c r="G86" s="49">
        <v>196.3</v>
      </c>
      <c r="H86" s="49">
        <v>6.7</v>
      </c>
      <c r="I86" s="49">
        <v>14.4</v>
      </c>
      <c r="J86" s="49">
        <v>0</v>
      </c>
      <c r="K86" s="49">
        <v>0</v>
      </c>
      <c r="L86" s="49">
        <v>24.3</v>
      </c>
      <c r="M86" s="49">
        <v>27</v>
      </c>
      <c r="N86" s="49">
        <v>1072.4</v>
      </c>
      <c r="O86" s="53">
        <v>73</v>
      </c>
      <c r="R86" s="37">
        <f t="shared" si="2"/>
        <v>1308.2911972894817</v>
      </c>
    </row>
    <row r="87" spans="1:18" ht="12" customHeight="1">
      <c r="A87" s="46">
        <v>2533</v>
      </c>
      <c r="B87" s="49">
        <v>141.7</v>
      </c>
      <c r="C87" s="49">
        <v>199.1</v>
      </c>
      <c r="D87" s="49">
        <v>136.5</v>
      </c>
      <c r="E87" s="49">
        <v>247</v>
      </c>
      <c r="F87" s="49">
        <v>137.5</v>
      </c>
      <c r="G87" s="49">
        <v>123.1</v>
      </c>
      <c r="H87" s="49">
        <v>107.2</v>
      </c>
      <c r="I87" s="49">
        <v>24</v>
      </c>
      <c r="J87" s="49">
        <v>0</v>
      </c>
      <c r="K87" s="49">
        <v>0</v>
      </c>
      <c r="L87" s="49">
        <v>0</v>
      </c>
      <c r="M87" s="49">
        <v>19.3</v>
      </c>
      <c r="N87" s="49">
        <v>1135.4</v>
      </c>
      <c r="O87" s="53">
        <v>79</v>
      </c>
      <c r="R87" s="37">
        <f t="shared" si="2"/>
        <v>1308.2911972894817</v>
      </c>
    </row>
    <row r="88" spans="1:18" ht="12" customHeight="1">
      <c r="A88" s="46">
        <v>2534</v>
      </c>
      <c r="B88" s="49">
        <v>69.5</v>
      </c>
      <c r="C88" s="49">
        <v>388.7</v>
      </c>
      <c r="D88" s="49">
        <v>104.8</v>
      </c>
      <c r="E88" s="49">
        <v>219.7</v>
      </c>
      <c r="F88" s="49">
        <v>229.2</v>
      </c>
      <c r="G88" s="49">
        <v>125.4</v>
      </c>
      <c r="H88" s="49">
        <v>16.9</v>
      </c>
      <c r="I88" s="49">
        <v>0</v>
      </c>
      <c r="J88" s="49">
        <v>21.8</v>
      </c>
      <c r="K88" s="49">
        <v>0</v>
      </c>
      <c r="L88" s="49">
        <v>65</v>
      </c>
      <c r="M88" s="49">
        <v>0</v>
      </c>
      <c r="N88" s="49">
        <v>1241</v>
      </c>
      <c r="O88" s="53">
        <v>78</v>
      </c>
      <c r="R88" s="37">
        <f t="shared" si="2"/>
        <v>1308.2911972894817</v>
      </c>
    </row>
    <row r="89" spans="1:18" ht="12" customHeight="1">
      <c r="A89" s="46">
        <v>2535</v>
      </c>
      <c r="B89" s="49">
        <v>83.5</v>
      </c>
      <c r="C89" s="49">
        <v>64</v>
      </c>
      <c r="D89" s="49">
        <v>118.5</v>
      </c>
      <c r="E89" s="49">
        <v>520.3</v>
      </c>
      <c r="F89" s="49">
        <v>316.7</v>
      </c>
      <c r="G89" s="49">
        <v>235.2</v>
      </c>
      <c r="H89" s="49">
        <v>94.1</v>
      </c>
      <c r="I89" s="49">
        <v>0</v>
      </c>
      <c r="J89" s="49">
        <v>99.5</v>
      </c>
      <c r="K89" s="49">
        <v>0</v>
      </c>
      <c r="L89" s="49">
        <v>0</v>
      </c>
      <c r="M89" s="49">
        <v>142.3</v>
      </c>
      <c r="N89" s="49">
        <v>1674.1</v>
      </c>
      <c r="O89" s="53">
        <v>69</v>
      </c>
      <c r="R89" s="37">
        <f t="shared" si="2"/>
        <v>1308.2911972894817</v>
      </c>
    </row>
    <row r="90" spans="1:18" ht="12" customHeight="1">
      <c r="A90" s="46">
        <v>2536</v>
      </c>
      <c r="B90" s="49">
        <v>121.4</v>
      </c>
      <c r="C90" s="49">
        <v>108.4</v>
      </c>
      <c r="D90" s="49">
        <v>118.8</v>
      </c>
      <c r="E90" s="49">
        <v>316.6</v>
      </c>
      <c r="F90" s="49">
        <v>216</v>
      </c>
      <c r="G90" s="49">
        <v>199.7</v>
      </c>
      <c r="H90" s="49">
        <v>9.3</v>
      </c>
      <c r="I90" s="49">
        <v>0</v>
      </c>
      <c r="J90" s="49">
        <v>0</v>
      </c>
      <c r="K90" s="49">
        <v>0</v>
      </c>
      <c r="L90" s="49">
        <v>0</v>
      </c>
      <c r="M90" s="49">
        <v>146</v>
      </c>
      <c r="N90" s="49">
        <v>1236.2</v>
      </c>
      <c r="O90" s="53">
        <v>77</v>
      </c>
      <c r="R90" s="37">
        <f t="shared" si="2"/>
        <v>1308.2911972894817</v>
      </c>
    </row>
    <row r="91" spans="1:18" ht="12" customHeight="1">
      <c r="A91" s="46">
        <v>2537</v>
      </c>
      <c r="B91" s="49">
        <v>19.7</v>
      </c>
      <c r="C91" s="49">
        <v>324.9</v>
      </c>
      <c r="D91" s="49">
        <v>161.5</v>
      </c>
      <c r="E91" s="49">
        <v>467.6</v>
      </c>
      <c r="F91" s="49">
        <v>458.8</v>
      </c>
      <c r="G91" s="49">
        <v>193</v>
      </c>
      <c r="H91" s="49">
        <v>48.8</v>
      </c>
      <c r="I91" s="49">
        <v>7.3</v>
      </c>
      <c r="J91" s="49">
        <v>84.3</v>
      </c>
      <c r="K91" s="49">
        <v>4.8</v>
      </c>
      <c r="L91" s="49">
        <v>0</v>
      </c>
      <c r="M91" s="49">
        <v>21.3</v>
      </c>
      <c r="N91" s="49">
        <v>1792</v>
      </c>
      <c r="O91" s="53">
        <v>105</v>
      </c>
      <c r="R91" s="37">
        <f t="shared" si="2"/>
        <v>1308.2911972894817</v>
      </c>
    </row>
    <row r="92" spans="1:18" ht="12" customHeight="1">
      <c r="A92" s="46">
        <v>2538</v>
      </c>
      <c r="B92" s="49">
        <v>52</v>
      </c>
      <c r="C92" s="49">
        <v>130.1</v>
      </c>
      <c r="D92" s="49">
        <v>191.3</v>
      </c>
      <c r="E92" s="49">
        <v>414.9</v>
      </c>
      <c r="F92" s="49">
        <v>437.5</v>
      </c>
      <c r="G92" s="49">
        <v>159.6</v>
      </c>
      <c r="H92" s="49">
        <v>152.2</v>
      </c>
      <c r="I92" s="49">
        <v>102.4</v>
      </c>
      <c r="J92" s="49">
        <v>0</v>
      </c>
      <c r="K92" s="49">
        <v>0</v>
      </c>
      <c r="L92" s="49">
        <v>13.4</v>
      </c>
      <c r="M92" s="49">
        <v>39.9</v>
      </c>
      <c r="N92" s="49">
        <v>1693.3</v>
      </c>
      <c r="O92" s="53">
        <v>91</v>
      </c>
      <c r="R92" s="37">
        <f t="shared" si="2"/>
        <v>1308.2911972894817</v>
      </c>
    </row>
    <row r="93" spans="1:18" ht="12" customHeight="1">
      <c r="A93" s="46">
        <v>2539</v>
      </c>
      <c r="B93" s="49">
        <v>124.8</v>
      </c>
      <c r="C93" s="49">
        <v>96.1</v>
      </c>
      <c r="D93" s="49">
        <v>201.3</v>
      </c>
      <c r="E93" s="49">
        <v>275.5</v>
      </c>
      <c r="F93" s="49">
        <v>300.6</v>
      </c>
      <c r="G93" s="49">
        <v>185.3</v>
      </c>
      <c r="H93" s="49">
        <v>109.3</v>
      </c>
      <c r="I93" s="49">
        <v>38.7</v>
      </c>
      <c r="J93" s="49">
        <v>0</v>
      </c>
      <c r="K93" s="49">
        <v>0</v>
      </c>
      <c r="L93" s="49">
        <v>0</v>
      </c>
      <c r="M93" s="49">
        <v>48.2</v>
      </c>
      <c r="N93" s="49">
        <v>1379.8</v>
      </c>
      <c r="O93" s="53">
        <v>99</v>
      </c>
      <c r="R93" s="37">
        <f t="shared" si="2"/>
        <v>1308.2911972894817</v>
      </c>
    </row>
    <row r="94" spans="1:18" ht="12" customHeight="1">
      <c r="A94" s="46">
        <v>2540</v>
      </c>
      <c r="B94" s="49">
        <v>69.6</v>
      </c>
      <c r="C94" s="49">
        <v>167.2</v>
      </c>
      <c r="D94" s="49">
        <v>93.2</v>
      </c>
      <c r="E94" s="49">
        <v>294</v>
      </c>
      <c r="F94" s="49">
        <v>384.7</v>
      </c>
      <c r="G94" s="49">
        <v>174.4</v>
      </c>
      <c r="H94" s="49">
        <v>59.1</v>
      </c>
      <c r="I94" s="49">
        <v>0</v>
      </c>
      <c r="J94" s="49">
        <v>0</v>
      </c>
      <c r="K94" s="49">
        <v>0</v>
      </c>
      <c r="L94" s="49">
        <v>21.1</v>
      </c>
      <c r="M94" s="49">
        <v>57.6</v>
      </c>
      <c r="N94" s="49">
        <v>1320.9</v>
      </c>
      <c r="O94" s="53">
        <v>81</v>
      </c>
      <c r="R94" s="37">
        <f t="shared" si="2"/>
        <v>1308.2911972894817</v>
      </c>
    </row>
    <row r="95" spans="1:18" ht="12" customHeight="1">
      <c r="A95" s="46">
        <v>2541</v>
      </c>
      <c r="B95" s="49">
        <v>113.2</v>
      </c>
      <c r="C95" s="49">
        <v>93.1</v>
      </c>
      <c r="D95" s="49">
        <v>95.7</v>
      </c>
      <c r="E95" s="49">
        <v>223.1</v>
      </c>
      <c r="F95" s="49">
        <v>288.1</v>
      </c>
      <c r="G95" s="49">
        <v>241.9</v>
      </c>
      <c r="H95" s="49">
        <v>22.6</v>
      </c>
      <c r="I95" s="49">
        <v>10.6</v>
      </c>
      <c r="J95" s="49">
        <v>0.4</v>
      </c>
      <c r="K95" s="49">
        <v>6.5</v>
      </c>
      <c r="L95" s="49">
        <v>0</v>
      </c>
      <c r="M95" s="49">
        <v>50.2</v>
      </c>
      <c r="N95" s="49">
        <v>1145.4</v>
      </c>
      <c r="O95" s="53">
        <v>81</v>
      </c>
      <c r="R95" s="37">
        <f t="shared" si="2"/>
        <v>1308.2911972894817</v>
      </c>
    </row>
    <row r="96" spans="1:18" ht="12" customHeight="1">
      <c r="A96" s="46">
        <v>2542</v>
      </c>
      <c r="B96" s="49">
        <v>112.2</v>
      </c>
      <c r="C96" s="49">
        <v>227.6</v>
      </c>
      <c r="D96" s="49">
        <v>313</v>
      </c>
      <c r="E96" s="49">
        <v>255.9</v>
      </c>
      <c r="F96" s="49">
        <v>329.4</v>
      </c>
      <c r="G96" s="49">
        <v>210.2</v>
      </c>
      <c r="H96" s="49">
        <v>65.5</v>
      </c>
      <c r="I96" s="49">
        <v>49.7</v>
      </c>
      <c r="J96" s="49">
        <v>13.7</v>
      </c>
      <c r="K96" s="49">
        <v>0</v>
      </c>
      <c r="L96" s="49">
        <v>37.5</v>
      </c>
      <c r="M96" s="49">
        <v>0.3</v>
      </c>
      <c r="N96" s="49">
        <v>1615</v>
      </c>
      <c r="O96" s="53">
        <v>109</v>
      </c>
      <c r="R96" s="37">
        <f t="shared" si="2"/>
        <v>1308.2911972894817</v>
      </c>
    </row>
    <row r="97" spans="1:18" ht="12" customHeight="1">
      <c r="A97" s="46">
        <v>2543</v>
      </c>
      <c r="B97" s="49">
        <v>60.7</v>
      </c>
      <c r="C97" s="49">
        <v>192.9</v>
      </c>
      <c r="D97" s="49">
        <v>207.8</v>
      </c>
      <c r="E97" s="49">
        <v>380.5</v>
      </c>
      <c r="F97" s="49">
        <v>200.6</v>
      </c>
      <c r="G97" s="49">
        <v>222.8</v>
      </c>
      <c r="H97" s="49">
        <v>36</v>
      </c>
      <c r="I97" s="49">
        <v>0.2</v>
      </c>
      <c r="J97" s="49" t="s">
        <v>20</v>
      </c>
      <c r="K97" s="49">
        <v>0</v>
      </c>
      <c r="L97" s="49">
        <v>0</v>
      </c>
      <c r="M97" s="49">
        <v>0</v>
      </c>
      <c r="N97" s="49">
        <v>1301.5</v>
      </c>
      <c r="O97" s="53">
        <v>107</v>
      </c>
      <c r="R97" s="37">
        <f t="shared" si="2"/>
        <v>1308.2911972894817</v>
      </c>
    </row>
    <row r="98" spans="1:18" ht="12" customHeight="1">
      <c r="A98" s="46">
        <v>2544</v>
      </c>
      <c r="B98" s="49">
        <v>41</v>
      </c>
      <c r="C98" s="49">
        <v>168.8</v>
      </c>
      <c r="D98" s="49">
        <v>158.5</v>
      </c>
      <c r="E98" s="49">
        <v>266.2</v>
      </c>
      <c r="F98" s="49">
        <v>390.4</v>
      </c>
      <c r="G98" s="49">
        <v>214.9</v>
      </c>
      <c r="H98" s="49">
        <v>65.6</v>
      </c>
      <c r="I98" s="49">
        <v>3.4</v>
      </c>
      <c r="J98" s="49">
        <v>0</v>
      </c>
      <c r="K98" s="49">
        <v>8.1</v>
      </c>
      <c r="L98" s="49">
        <v>0</v>
      </c>
      <c r="M98" s="49">
        <v>9.6</v>
      </c>
      <c r="N98" s="49">
        <v>1326.5</v>
      </c>
      <c r="O98" s="53">
        <v>108</v>
      </c>
      <c r="R98" s="37">
        <f t="shared" si="2"/>
        <v>1308.2911972894817</v>
      </c>
    </row>
    <row r="99" spans="1:18" ht="12" customHeight="1">
      <c r="A99" s="46">
        <v>2545</v>
      </c>
      <c r="B99" s="49">
        <v>90.3</v>
      </c>
      <c r="C99" s="49">
        <v>350.4</v>
      </c>
      <c r="D99" s="49">
        <v>146.4</v>
      </c>
      <c r="E99" s="49">
        <v>255.7</v>
      </c>
      <c r="F99" s="49">
        <v>211.2</v>
      </c>
      <c r="G99" s="49">
        <v>168.9</v>
      </c>
      <c r="H99" s="49">
        <v>65.7</v>
      </c>
      <c r="I99" s="49">
        <v>51.7</v>
      </c>
      <c r="J99" s="49">
        <v>57.9</v>
      </c>
      <c r="K99" s="49">
        <v>6.2</v>
      </c>
      <c r="L99" s="49">
        <v>0</v>
      </c>
      <c r="M99" s="49">
        <v>124.8</v>
      </c>
      <c r="N99" s="49">
        <v>1529.2</v>
      </c>
      <c r="O99" s="53">
        <v>107</v>
      </c>
      <c r="R99" s="37">
        <f t="shared" si="2"/>
        <v>1308.2911972894817</v>
      </c>
    </row>
    <row r="100" spans="1:18" ht="12" customHeight="1">
      <c r="A100" s="46">
        <v>2546</v>
      </c>
      <c r="B100" s="49">
        <v>22.5</v>
      </c>
      <c r="C100" s="49">
        <v>64</v>
      </c>
      <c r="D100" s="49">
        <v>193</v>
      </c>
      <c r="E100" s="49">
        <v>209.3</v>
      </c>
      <c r="F100" s="49">
        <v>288.7</v>
      </c>
      <c r="G100" s="49">
        <v>176.1</v>
      </c>
      <c r="H100" s="49">
        <v>9.6</v>
      </c>
      <c r="I100" s="49">
        <v>0</v>
      </c>
      <c r="J100" s="49">
        <v>0</v>
      </c>
      <c r="K100" s="49">
        <v>21.8</v>
      </c>
      <c r="L100" s="49">
        <v>0</v>
      </c>
      <c r="M100" s="49">
        <v>0</v>
      </c>
      <c r="N100" s="49">
        <v>985</v>
      </c>
      <c r="O100" s="53">
        <v>84</v>
      </c>
      <c r="R100" s="37">
        <f t="shared" si="2"/>
        <v>1308.2911972894817</v>
      </c>
    </row>
    <row r="101" spans="1:18" ht="12" customHeight="1">
      <c r="A101" s="46">
        <v>2547</v>
      </c>
      <c r="B101" s="49">
        <v>152.5</v>
      </c>
      <c r="C101" s="49">
        <v>262.7</v>
      </c>
      <c r="D101" s="49">
        <v>259.1</v>
      </c>
      <c r="E101" s="49">
        <v>286.4</v>
      </c>
      <c r="F101" s="49">
        <v>321.5</v>
      </c>
      <c r="G101" s="49">
        <v>425.8</v>
      </c>
      <c r="H101" s="49">
        <v>42.3</v>
      </c>
      <c r="I101" s="49">
        <v>53.7</v>
      </c>
      <c r="J101" s="49">
        <v>0</v>
      </c>
      <c r="K101" s="49">
        <v>0</v>
      </c>
      <c r="L101" s="49">
        <v>0</v>
      </c>
      <c r="M101" s="49">
        <v>24.2</v>
      </c>
      <c r="N101" s="49">
        <v>1828.2</v>
      </c>
      <c r="O101" s="53">
        <v>103</v>
      </c>
      <c r="R101" s="37">
        <f t="shared" si="2"/>
        <v>1308.2911972894817</v>
      </c>
    </row>
    <row r="102" spans="1:18" ht="12" customHeight="1">
      <c r="A102" s="46">
        <v>2548</v>
      </c>
      <c r="B102" s="49">
        <v>23.9</v>
      </c>
      <c r="C102" s="49">
        <v>172</v>
      </c>
      <c r="D102" s="49">
        <v>272.5</v>
      </c>
      <c r="E102" s="49">
        <v>247</v>
      </c>
      <c r="F102" s="49">
        <v>375.9</v>
      </c>
      <c r="G102" s="49">
        <v>337.6</v>
      </c>
      <c r="H102" s="49">
        <v>26.9</v>
      </c>
      <c r="I102" s="49">
        <v>35.9</v>
      </c>
      <c r="J102" s="49">
        <v>23.1</v>
      </c>
      <c r="K102" s="49">
        <v>0.6</v>
      </c>
      <c r="L102" s="49">
        <v>0</v>
      </c>
      <c r="M102" s="49">
        <v>57.2</v>
      </c>
      <c r="N102" s="49">
        <v>1572.6</v>
      </c>
      <c r="O102" s="53">
        <v>90</v>
      </c>
      <c r="R102" s="37">
        <f t="shared" si="2"/>
        <v>1308.2911972894817</v>
      </c>
    </row>
    <row r="103" spans="1:18" ht="12" customHeight="1">
      <c r="A103" s="46">
        <v>2549</v>
      </c>
      <c r="B103" s="49">
        <v>102.6</v>
      </c>
      <c r="C103" s="49">
        <v>195.3</v>
      </c>
      <c r="D103" s="49">
        <v>54.9</v>
      </c>
      <c r="E103" s="49">
        <v>193.9</v>
      </c>
      <c r="F103" s="49">
        <v>473.3</v>
      </c>
      <c r="G103" s="49">
        <v>168.4</v>
      </c>
      <c r="H103" s="49">
        <v>68.4</v>
      </c>
      <c r="I103" s="49">
        <v>0</v>
      </c>
      <c r="J103" s="49" t="s">
        <v>20</v>
      </c>
      <c r="K103" s="49" t="s">
        <v>20</v>
      </c>
      <c r="L103" s="49" t="s">
        <v>20</v>
      </c>
      <c r="M103" s="49" t="s">
        <v>20</v>
      </c>
      <c r="N103" s="49">
        <v>1256.8</v>
      </c>
      <c r="O103" s="53">
        <v>97</v>
      </c>
      <c r="R103" s="37">
        <f t="shared" si="2"/>
        <v>1308.2911972894817</v>
      </c>
    </row>
    <row r="104" spans="1:18" ht="12" customHeight="1">
      <c r="A104" s="46">
        <v>2550</v>
      </c>
      <c r="B104" s="49" t="s">
        <v>20</v>
      </c>
      <c r="C104" s="49">
        <v>189.3</v>
      </c>
      <c r="D104" s="49">
        <v>229.4</v>
      </c>
      <c r="E104" s="49">
        <v>71.1</v>
      </c>
      <c r="F104" s="49">
        <v>218.7</v>
      </c>
      <c r="G104" s="49">
        <v>199.5</v>
      </c>
      <c r="H104" s="49">
        <v>210.8</v>
      </c>
      <c r="I104" s="49">
        <v>2.5</v>
      </c>
      <c r="J104" s="49">
        <v>0</v>
      </c>
      <c r="K104" s="49" t="s">
        <v>20</v>
      </c>
      <c r="L104" s="49" t="s">
        <v>20</v>
      </c>
      <c r="M104" s="49" t="s">
        <v>20</v>
      </c>
      <c r="N104" s="49">
        <v>1121.3</v>
      </c>
      <c r="O104" s="53">
        <v>92</v>
      </c>
      <c r="R104" s="37">
        <f t="shared" si="2"/>
        <v>1308.2911972894817</v>
      </c>
    </row>
    <row r="105" spans="1:18" ht="12" customHeight="1">
      <c r="A105" s="46">
        <v>2551</v>
      </c>
      <c r="B105" s="49" t="s">
        <v>20</v>
      </c>
      <c r="C105" s="49" t="s">
        <v>20</v>
      </c>
      <c r="D105" s="49" t="s">
        <v>20</v>
      </c>
      <c r="E105" s="49" t="s">
        <v>20</v>
      </c>
      <c r="F105" s="49" t="s">
        <v>20</v>
      </c>
      <c r="G105" s="49" t="s">
        <v>20</v>
      </c>
      <c r="H105" s="49" t="s">
        <v>20</v>
      </c>
      <c r="I105" s="49" t="s">
        <v>20</v>
      </c>
      <c r="J105" s="49" t="s">
        <v>20</v>
      </c>
      <c r="K105" s="49">
        <v>0</v>
      </c>
      <c r="L105" s="49">
        <v>0</v>
      </c>
      <c r="M105" s="49">
        <v>65.1</v>
      </c>
      <c r="N105" s="49" t="s">
        <v>20</v>
      </c>
      <c r="O105" s="53" t="s">
        <v>20</v>
      </c>
      <c r="R105" s="37">
        <f t="shared" si="2"/>
        <v>1308.2911972894817</v>
      </c>
    </row>
    <row r="106" spans="1:18" ht="12" customHeight="1">
      <c r="A106" s="46">
        <v>2552</v>
      </c>
      <c r="B106" s="49">
        <v>1.4</v>
      </c>
      <c r="C106" s="49">
        <v>167.20000000000002</v>
      </c>
      <c r="D106" s="49">
        <v>237.8</v>
      </c>
      <c r="E106" s="49">
        <v>434</v>
      </c>
      <c r="F106" s="49">
        <v>371.1</v>
      </c>
      <c r="G106" s="49">
        <v>233.1</v>
      </c>
      <c r="H106" s="49">
        <v>71.30000000000001</v>
      </c>
      <c r="I106" s="49">
        <v>11.1</v>
      </c>
      <c r="J106" s="49">
        <v>0</v>
      </c>
      <c r="K106" s="49">
        <v>29.1</v>
      </c>
      <c r="L106" s="49">
        <v>0</v>
      </c>
      <c r="M106" s="49">
        <v>0</v>
      </c>
      <c r="N106" s="49">
        <v>1556.0999999999997</v>
      </c>
      <c r="O106" s="53">
        <v>75</v>
      </c>
      <c r="R106" s="37">
        <f t="shared" si="2"/>
        <v>1308.2911972894817</v>
      </c>
    </row>
    <row r="107" spans="1:18" ht="12" customHeight="1">
      <c r="A107" s="46">
        <v>2553</v>
      </c>
      <c r="B107" s="49">
        <v>36.1</v>
      </c>
      <c r="C107" s="49">
        <v>175.3</v>
      </c>
      <c r="D107" s="49">
        <v>90</v>
      </c>
      <c r="E107" s="49">
        <v>417.9</v>
      </c>
      <c r="F107" s="49">
        <v>585.8999999999999</v>
      </c>
      <c r="G107" s="49">
        <v>127.30000000000003</v>
      </c>
      <c r="H107" s="49">
        <v>68.4</v>
      </c>
      <c r="I107" s="49">
        <v>0</v>
      </c>
      <c r="J107" s="49">
        <v>23.7</v>
      </c>
      <c r="K107" s="49">
        <v>2</v>
      </c>
      <c r="L107" s="49">
        <v>2</v>
      </c>
      <c r="M107" s="49">
        <v>70.3</v>
      </c>
      <c r="N107" s="49">
        <v>1598.8999999999999</v>
      </c>
      <c r="O107" s="53">
        <v>102</v>
      </c>
      <c r="R107" s="37">
        <f t="shared" si="2"/>
        <v>1308.2911972894817</v>
      </c>
    </row>
    <row r="108" spans="1:18" ht="12" customHeight="1">
      <c r="A108" s="46">
        <v>2554</v>
      </c>
      <c r="B108" s="49">
        <v>101.30000000000001</v>
      </c>
      <c r="C108" s="49">
        <v>208.00000000000003</v>
      </c>
      <c r="D108" s="49">
        <v>393.09999999999997</v>
      </c>
      <c r="E108" s="49">
        <v>277.90000000000003</v>
      </c>
      <c r="F108" s="49">
        <v>276.1</v>
      </c>
      <c r="G108" s="49">
        <v>311.2</v>
      </c>
      <c r="H108" s="49">
        <v>65</v>
      </c>
      <c r="I108" s="49">
        <v>3.7</v>
      </c>
      <c r="J108" s="49">
        <v>0</v>
      </c>
      <c r="K108" s="49">
        <v>7.1</v>
      </c>
      <c r="L108" s="49">
        <v>0</v>
      </c>
      <c r="M108" s="49">
        <v>23</v>
      </c>
      <c r="N108" s="49">
        <v>1666.4</v>
      </c>
      <c r="O108" s="53">
        <v>109</v>
      </c>
      <c r="R108" s="37">
        <f t="shared" si="2"/>
        <v>1308.2911972894817</v>
      </c>
    </row>
    <row r="109" spans="1:18" ht="12" customHeight="1">
      <c r="A109" s="46">
        <v>2555</v>
      </c>
      <c r="B109" s="49">
        <v>227.70000000000002</v>
      </c>
      <c r="C109" s="49">
        <v>194.99999999999997</v>
      </c>
      <c r="D109" s="49">
        <v>76.99999999999999</v>
      </c>
      <c r="E109" s="49">
        <v>157.89999999999998</v>
      </c>
      <c r="F109" s="49">
        <v>308.59999999999997</v>
      </c>
      <c r="G109" s="49">
        <v>156.50000000000003</v>
      </c>
      <c r="H109" s="49">
        <v>40</v>
      </c>
      <c r="I109" s="49">
        <v>81</v>
      </c>
      <c r="J109" s="49">
        <v>0</v>
      </c>
      <c r="K109" s="49">
        <v>38.300000000000004</v>
      </c>
      <c r="L109" s="49">
        <v>7.199999999999999</v>
      </c>
      <c r="M109" s="49">
        <v>11.2</v>
      </c>
      <c r="N109" s="49">
        <v>1300.3999999999999</v>
      </c>
      <c r="O109" s="53">
        <v>105</v>
      </c>
      <c r="R109" s="37">
        <f t="shared" si="2"/>
        <v>1308.2911972894817</v>
      </c>
    </row>
    <row r="110" spans="1:18" ht="12" customHeight="1">
      <c r="A110" s="46">
        <v>2556</v>
      </c>
      <c r="B110" s="49">
        <v>4.6</v>
      </c>
      <c r="C110" s="49">
        <v>156.79999999999998</v>
      </c>
      <c r="D110" s="49">
        <v>209.90000000000003</v>
      </c>
      <c r="E110" s="49">
        <v>337.7</v>
      </c>
      <c r="F110" s="49">
        <v>399</v>
      </c>
      <c r="G110" s="49">
        <v>227.6</v>
      </c>
      <c r="H110" s="49">
        <v>55.5</v>
      </c>
      <c r="I110" s="49">
        <v>16.099999999999998</v>
      </c>
      <c r="J110" s="49">
        <v>0</v>
      </c>
      <c r="K110" s="49">
        <v>0</v>
      </c>
      <c r="L110" s="49">
        <v>0</v>
      </c>
      <c r="M110" s="49">
        <v>18.6</v>
      </c>
      <c r="N110" s="49">
        <v>1425.7999999999997</v>
      </c>
      <c r="O110" s="53">
        <v>93</v>
      </c>
      <c r="R110" s="37">
        <f t="shared" si="2"/>
        <v>1308.2911972894817</v>
      </c>
    </row>
    <row r="111" spans="1:18" ht="12" customHeight="1">
      <c r="A111" s="46">
        <v>2557</v>
      </c>
      <c r="B111" s="49">
        <v>126.7</v>
      </c>
      <c r="C111" s="49">
        <v>83.9</v>
      </c>
      <c r="D111" s="49">
        <v>75.1</v>
      </c>
      <c r="E111" s="49">
        <v>324.59999999999997</v>
      </c>
      <c r="F111" s="49">
        <v>325.9</v>
      </c>
      <c r="G111" s="49">
        <v>183.4</v>
      </c>
      <c r="H111" s="49">
        <v>27.900000000000002</v>
      </c>
      <c r="I111" s="49">
        <v>54.9</v>
      </c>
      <c r="J111" s="49">
        <v>0</v>
      </c>
      <c r="K111" s="49">
        <v>67.30000000000001</v>
      </c>
      <c r="L111" s="49">
        <v>0</v>
      </c>
      <c r="M111" s="49">
        <v>31.6</v>
      </c>
      <c r="N111" s="49">
        <v>1301.3</v>
      </c>
      <c r="O111" s="53">
        <v>91</v>
      </c>
      <c r="R111" s="37">
        <f t="shared" si="2"/>
        <v>1308.2911972894817</v>
      </c>
    </row>
    <row r="112" spans="1:18" ht="12" customHeight="1">
      <c r="A112" s="46">
        <v>2558</v>
      </c>
      <c r="B112" s="49">
        <v>169.9</v>
      </c>
      <c r="C112" s="49">
        <v>80.7</v>
      </c>
      <c r="D112" s="49">
        <v>87.9</v>
      </c>
      <c r="E112" s="49">
        <v>300.9</v>
      </c>
      <c r="F112" s="49">
        <v>203.6</v>
      </c>
      <c r="G112" s="49">
        <v>168.5</v>
      </c>
      <c r="H112" s="49">
        <v>66.9</v>
      </c>
      <c r="I112" s="49">
        <v>30.6</v>
      </c>
      <c r="J112" s="49">
        <v>64.8</v>
      </c>
      <c r="K112" s="49">
        <v>43.9</v>
      </c>
      <c r="L112" s="49">
        <v>0</v>
      </c>
      <c r="M112" s="49">
        <v>0</v>
      </c>
      <c r="N112" s="49">
        <v>1217.7</v>
      </c>
      <c r="O112" s="53">
        <v>96</v>
      </c>
      <c r="R112" s="37">
        <f t="shared" si="2"/>
        <v>1308.2911972894817</v>
      </c>
    </row>
    <row r="113" spans="1:18" ht="12" customHeight="1">
      <c r="A113" s="46">
        <v>2559</v>
      </c>
      <c r="B113" s="49">
        <v>66.4</v>
      </c>
      <c r="C113" s="49">
        <v>237.2</v>
      </c>
      <c r="D113" s="49">
        <v>216.3</v>
      </c>
      <c r="E113" s="49">
        <v>326.9</v>
      </c>
      <c r="F113" s="49">
        <v>485.9</v>
      </c>
      <c r="G113" s="49">
        <v>179.8</v>
      </c>
      <c r="H113" s="49">
        <v>93.3</v>
      </c>
      <c r="I113" s="49">
        <v>32.2</v>
      </c>
      <c r="J113" s="49">
        <v>2.6</v>
      </c>
      <c r="K113" s="49">
        <v>49.1</v>
      </c>
      <c r="L113" s="49">
        <v>0</v>
      </c>
      <c r="M113" s="49">
        <v>18.6</v>
      </c>
      <c r="N113" s="49">
        <v>1708.3</v>
      </c>
      <c r="O113" s="53">
        <v>122</v>
      </c>
      <c r="R113" s="37">
        <f t="shared" si="2"/>
        <v>1308.2911972894817</v>
      </c>
    </row>
    <row r="114" spans="1:18" ht="12" customHeight="1">
      <c r="A114" s="46">
        <v>2560</v>
      </c>
      <c r="B114" s="49">
        <v>71.1</v>
      </c>
      <c r="C114" s="49">
        <v>164.4</v>
      </c>
      <c r="D114" s="49">
        <v>125.3</v>
      </c>
      <c r="E114" s="49">
        <v>363.7</v>
      </c>
      <c r="F114" s="49">
        <v>223.9</v>
      </c>
      <c r="G114" s="49">
        <v>131.5</v>
      </c>
      <c r="H114" s="49">
        <v>77.2</v>
      </c>
      <c r="I114" s="49">
        <v>0.8</v>
      </c>
      <c r="J114" s="49">
        <v>33.2</v>
      </c>
      <c r="K114" s="49">
        <v>14.9</v>
      </c>
      <c r="L114" s="49">
        <v>25</v>
      </c>
      <c r="M114" s="49">
        <v>47.7</v>
      </c>
      <c r="N114" s="49">
        <v>1278.7</v>
      </c>
      <c r="O114" s="53">
        <v>129</v>
      </c>
      <c r="R114" s="37">
        <f t="shared" si="2"/>
        <v>1308.2911972894817</v>
      </c>
    </row>
    <row r="115" spans="1:18" ht="12" customHeight="1">
      <c r="A115" s="46">
        <v>2561</v>
      </c>
      <c r="B115" s="49">
        <v>208.1</v>
      </c>
      <c r="C115" s="49">
        <v>170.6</v>
      </c>
      <c r="D115" s="49">
        <v>182.7</v>
      </c>
      <c r="E115" s="49">
        <v>470.6</v>
      </c>
      <c r="F115" s="49">
        <v>245.4</v>
      </c>
      <c r="G115" s="49">
        <v>248.9</v>
      </c>
      <c r="H115" s="49">
        <v>73.1</v>
      </c>
      <c r="I115" s="49">
        <v>10.2</v>
      </c>
      <c r="J115" s="49">
        <v>3.4</v>
      </c>
      <c r="K115" s="49">
        <v>18.2</v>
      </c>
      <c r="L115" s="49">
        <v>0</v>
      </c>
      <c r="M115" s="49">
        <v>26.6</v>
      </c>
      <c r="N115" s="49">
        <f>SUM(B115:M115)</f>
        <v>1657.8000000000002</v>
      </c>
      <c r="O115" s="53">
        <f>ตารางปริมาณน้ำฝนรายปี!O101</f>
        <v>115</v>
      </c>
      <c r="R115" s="37">
        <f t="shared" si="2"/>
        <v>1308.2911972894817</v>
      </c>
    </row>
    <row r="116" spans="1:18" ht="12" customHeight="1">
      <c r="A116" s="55">
        <v>2562</v>
      </c>
      <c r="B116" s="56">
        <v>60.7</v>
      </c>
      <c r="C116" s="56">
        <v>171.4</v>
      </c>
      <c r="D116" s="56">
        <v>48.8</v>
      </c>
      <c r="E116" s="56">
        <v>302.3</v>
      </c>
      <c r="F116" s="56">
        <v>471.2</v>
      </c>
      <c r="G116" s="56">
        <v>51.7</v>
      </c>
      <c r="H116" s="56">
        <v>31.6</v>
      </c>
      <c r="I116" s="56">
        <v>17.3</v>
      </c>
      <c r="J116" s="56">
        <v>0</v>
      </c>
      <c r="K116" s="56">
        <v>0</v>
      </c>
      <c r="L116" s="56">
        <v>0</v>
      </c>
      <c r="M116" s="56">
        <v>13</v>
      </c>
      <c r="N116" s="56">
        <f>SUM(B116:M116)</f>
        <v>1168</v>
      </c>
      <c r="O116" s="57">
        <f>ตารางปริมาณน้ำฝนรายปี!O102</f>
        <v>78</v>
      </c>
      <c r="R116" s="37">
        <f t="shared" si="2"/>
        <v>1308.2911972894817</v>
      </c>
    </row>
    <row r="117" spans="1:18" ht="12" customHeight="1">
      <c r="A117" s="46">
        <v>2563</v>
      </c>
      <c r="B117" s="49">
        <v>46.6</v>
      </c>
      <c r="C117" s="49">
        <v>82.2</v>
      </c>
      <c r="D117" s="49">
        <v>178.3</v>
      </c>
      <c r="E117" s="49">
        <v>125.1</v>
      </c>
      <c r="F117" s="49">
        <v>433</v>
      </c>
      <c r="G117" s="49">
        <v>133.8</v>
      </c>
      <c r="H117" s="49">
        <v>17.1</v>
      </c>
      <c r="I117" s="49">
        <v>0</v>
      </c>
      <c r="J117" s="49">
        <v>0</v>
      </c>
      <c r="K117" s="49">
        <v>3.3</v>
      </c>
      <c r="L117" s="49">
        <v>25</v>
      </c>
      <c r="M117" s="49">
        <v>36.5</v>
      </c>
      <c r="N117" s="49">
        <f>SUM(B117:M117)</f>
        <v>1080.9</v>
      </c>
      <c r="O117" s="53">
        <f>ตารางปริมาณน้ำฝนรายปี!O103</f>
        <v>93</v>
      </c>
      <c r="R117" s="37">
        <f t="shared" si="2"/>
        <v>1308.2911972894817</v>
      </c>
    </row>
    <row r="118" spans="1:18" ht="12" customHeight="1">
      <c r="A118" s="46">
        <v>2564</v>
      </c>
      <c r="B118" s="49">
        <v>168.8</v>
      </c>
      <c r="C118" s="49">
        <v>66.1</v>
      </c>
      <c r="D118" s="49">
        <v>299.40000000000003</v>
      </c>
      <c r="E118" s="49">
        <v>163</v>
      </c>
      <c r="F118" s="49">
        <v>174.9</v>
      </c>
      <c r="G118" s="49">
        <v>157.4</v>
      </c>
      <c r="H118" s="49">
        <v>119.1</v>
      </c>
      <c r="I118" s="49">
        <v>0</v>
      </c>
      <c r="J118" s="49">
        <v>0</v>
      </c>
      <c r="K118" s="49">
        <v>46.3</v>
      </c>
      <c r="L118" s="49">
        <v>50</v>
      </c>
      <c r="M118" s="49">
        <v>183.8</v>
      </c>
      <c r="N118" s="49">
        <v>1428.8</v>
      </c>
      <c r="O118" s="53">
        <v>111</v>
      </c>
      <c r="R118" s="37">
        <f t="shared" si="2"/>
        <v>1308.2911972894817</v>
      </c>
    </row>
    <row r="119" spans="1:18" ht="12" customHeight="1">
      <c r="A119" s="47">
        <v>2565</v>
      </c>
      <c r="B119" s="50">
        <v>82.8</v>
      </c>
      <c r="C119" s="50">
        <v>166.5</v>
      </c>
      <c r="D119" s="50">
        <v>255.7</v>
      </c>
      <c r="E119" s="50">
        <v>249</v>
      </c>
      <c r="F119" s="50">
        <v>292.3</v>
      </c>
      <c r="G119" s="50">
        <v>209</v>
      </c>
      <c r="H119" s="50">
        <v>69</v>
      </c>
      <c r="I119" s="50">
        <v>36.7</v>
      </c>
      <c r="J119" s="50">
        <v>0.6</v>
      </c>
      <c r="K119" s="50">
        <v>31.1</v>
      </c>
      <c r="L119" s="50">
        <v>0</v>
      </c>
      <c r="M119" s="50">
        <v>1.7</v>
      </c>
      <c r="N119" s="50">
        <v>1394.3999999999999</v>
      </c>
      <c r="O119" s="54">
        <v>103</v>
      </c>
      <c r="R119" s="37"/>
    </row>
    <row r="120" spans="1:18" ht="12" customHeight="1">
      <c r="A120" s="47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4"/>
      <c r="R120" s="37"/>
    </row>
    <row r="121" spans="1:15" ht="15" customHeight="1">
      <c r="A121" s="33" t="s">
        <v>17</v>
      </c>
      <c r="B121" s="34">
        <v>242.5</v>
      </c>
      <c r="C121" s="34">
        <v>388.7</v>
      </c>
      <c r="D121" s="34">
        <v>393.09999999999997</v>
      </c>
      <c r="E121" s="34">
        <v>543.6</v>
      </c>
      <c r="F121" s="34">
        <v>630.8</v>
      </c>
      <c r="G121" s="34">
        <v>543.4</v>
      </c>
      <c r="H121" s="34">
        <v>210.8</v>
      </c>
      <c r="I121" s="34">
        <v>102.4</v>
      </c>
      <c r="J121" s="34">
        <v>99.5</v>
      </c>
      <c r="K121" s="34">
        <v>69.4</v>
      </c>
      <c r="L121" s="34">
        <v>65</v>
      </c>
      <c r="M121" s="34">
        <v>193.1</v>
      </c>
      <c r="N121" s="34">
        <v>1828.2</v>
      </c>
      <c r="O121" s="39">
        <v>129</v>
      </c>
    </row>
    <row r="122" spans="1:15" ht="15" customHeight="1">
      <c r="A122" s="33" t="s">
        <v>18</v>
      </c>
      <c r="B122" s="34">
        <v>81.93061224489794</v>
      </c>
      <c r="C122" s="34">
        <v>159.91649484536083</v>
      </c>
      <c r="D122" s="34">
        <v>156.12577319587623</v>
      </c>
      <c r="E122" s="34">
        <v>262.9340206185567</v>
      </c>
      <c r="F122" s="34">
        <v>302.63163265306133</v>
      </c>
      <c r="G122" s="34">
        <v>208.071875</v>
      </c>
      <c r="H122" s="34">
        <v>67.30232558139537</v>
      </c>
      <c r="I122" s="34">
        <v>15.835353535353535</v>
      </c>
      <c r="J122" s="34">
        <v>7.224742268041238</v>
      </c>
      <c r="K122" s="34">
        <v>7.523469387755103</v>
      </c>
      <c r="L122" s="34">
        <v>7.694897959183675</v>
      </c>
      <c r="M122" s="34">
        <v>31.099999999999994</v>
      </c>
      <c r="N122" s="34">
        <v>1308.2911972894817</v>
      </c>
      <c r="O122" s="39">
        <v>72.33684210526316</v>
      </c>
    </row>
    <row r="123" spans="1:15" ht="15" customHeight="1">
      <c r="A123" s="35" t="s">
        <v>19</v>
      </c>
      <c r="B123" s="36">
        <v>0</v>
      </c>
      <c r="C123" s="36">
        <v>21</v>
      </c>
      <c r="D123" s="36">
        <v>14.5</v>
      </c>
      <c r="E123" s="36">
        <v>27.4</v>
      </c>
      <c r="F123" s="36">
        <v>56.1</v>
      </c>
      <c r="G123" s="36">
        <v>21.1</v>
      </c>
      <c r="H123" s="36">
        <v>1.2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708</v>
      </c>
      <c r="O123" s="40">
        <v>31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2023-04-10T04:38:04Z</dcterms:modified>
  <cp:category/>
  <cp:version/>
  <cp:contentType/>
  <cp:contentStatus/>
</cp:coreProperties>
</file>