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<sst xmlns="http://schemas.openxmlformats.org/spreadsheetml/2006/main" count="60" uniqueCount="28">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</sst>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Border="1" applyAlignment="1">
      <alignment horizontal="left" vertical="center"/>
    </xf>
    <xf numFmtId="168" fontId="11" fillId="36" borderId="0" xfId="0" applyNumberFormat="1" applyFont="1" applyFill="1" applyBorder="1" applyAlignment="1">
      <alignment vertical="center"/>
    </xf>
    <xf numFmtId="170" fontId="17" fillId="36" borderId="0" xfId="0" applyNumberFormat="1" applyFont="1" applyFill="1" applyBorder="1" applyAlignment="1">
      <alignment vertical="center"/>
    </xf>
    <xf numFmtId="166" fontId="0" fillId="36" borderId="0" xfId="0" applyFill="1" applyAlignment="1">
      <alignment/>
    </xf>
    <xf numFmtId="168" fontId="7" fillId="36" borderId="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1" fillId="32" borderId="10" xfId="0" applyNumberFormat="1" applyFont="1" applyFill="1" applyBorder="1" applyAlignment="1" applyProtection="1">
      <alignment horizontal="center" vertical="center"/>
      <protection/>
    </xf>
    <xf numFmtId="167" fontId="18" fillId="34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0" fillId="32" borderId="10" xfId="0" applyNumberFormat="1" applyFont="1" applyFill="1" applyBorder="1" applyAlignment="1" applyProtection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/>
    </xf>
    <xf numFmtId="169" fontId="16" fillId="32" borderId="15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/>
    </xf>
    <xf numFmtId="168" fontId="7" fillId="32" borderId="13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68" fontId="7" fillId="0" borderId="0" xfId="0" applyNumberFormat="1" applyFont="1" applyAlignment="1">
      <alignment horizont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-0.006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4"/>
          <c:w val="0.856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1074.4</c:v>
                </c:pt>
              </c:numCache>
            </c:numRef>
          </c:val>
        </c:ser>
        <c:axId val="5027068"/>
        <c:axId val="45243613"/>
      </c:barChart>
      <c:lineChart>
        <c:grouping val="standard"/>
        <c:varyColors val="0"/>
        <c:ser>
          <c:idx val="1"/>
          <c:order val="1"/>
          <c:tx>
            <c:v>ปริมาณฝนเฉลี่ย 1,224.3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1224.3424561018437</c:v>
                </c:pt>
                <c:pt idx="1">
                  <c:v>1224.3424561018437</c:v>
                </c:pt>
                <c:pt idx="2">
                  <c:v>1224.3424561018437</c:v>
                </c:pt>
                <c:pt idx="3">
                  <c:v>1224.3424561018437</c:v>
                </c:pt>
                <c:pt idx="4">
                  <c:v>1224.3424561018437</c:v>
                </c:pt>
                <c:pt idx="5">
                  <c:v>1224.3424561018437</c:v>
                </c:pt>
                <c:pt idx="6">
                  <c:v>1224.3424561018437</c:v>
                </c:pt>
                <c:pt idx="7">
                  <c:v>1224.3424561018437</c:v>
                </c:pt>
                <c:pt idx="8">
                  <c:v>1224.3424561018437</c:v>
                </c:pt>
                <c:pt idx="9">
                  <c:v>1224.3424561018437</c:v>
                </c:pt>
                <c:pt idx="10">
                  <c:v>1224.3424561018437</c:v>
                </c:pt>
                <c:pt idx="11">
                  <c:v>1224.3424561018437</c:v>
                </c:pt>
                <c:pt idx="12">
                  <c:v>1224.3424561018437</c:v>
                </c:pt>
                <c:pt idx="13">
                  <c:v>1224.3424561018437</c:v>
                </c:pt>
                <c:pt idx="14">
                  <c:v>1224.3424561018437</c:v>
                </c:pt>
                <c:pt idx="15">
                  <c:v>1224.3424561018437</c:v>
                </c:pt>
                <c:pt idx="16">
                  <c:v>1224.3424561018437</c:v>
                </c:pt>
                <c:pt idx="17">
                  <c:v>1224.3424561018437</c:v>
                </c:pt>
                <c:pt idx="18">
                  <c:v>1224.3424561018437</c:v>
                </c:pt>
                <c:pt idx="19">
                  <c:v>1224.3424561018437</c:v>
                </c:pt>
                <c:pt idx="20">
                  <c:v>1224.3424561018437</c:v>
                </c:pt>
                <c:pt idx="21">
                  <c:v>1224.3424561018437</c:v>
                </c:pt>
                <c:pt idx="22">
                  <c:v>1224.3424561018437</c:v>
                </c:pt>
                <c:pt idx="23">
                  <c:v>1224.3424561018437</c:v>
                </c:pt>
                <c:pt idx="24">
                  <c:v>1224.3424561018437</c:v>
                </c:pt>
                <c:pt idx="25">
                  <c:v>1224.3424561018437</c:v>
                </c:pt>
                <c:pt idx="26">
                  <c:v>1224.3424561018437</c:v>
                </c:pt>
                <c:pt idx="27">
                  <c:v>1224.3424561018437</c:v>
                </c:pt>
                <c:pt idx="28">
                  <c:v>1224.3424561018437</c:v>
                </c:pt>
                <c:pt idx="29">
                  <c:v>1224.3424561018437</c:v>
                </c:pt>
                <c:pt idx="30">
                  <c:v>1224.3424561018437</c:v>
                </c:pt>
                <c:pt idx="31">
                  <c:v>1224.3424561018437</c:v>
                </c:pt>
                <c:pt idx="32">
                  <c:v>1224.3424561018437</c:v>
                </c:pt>
                <c:pt idx="33">
                  <c:v>1224.3424561018437</c:v>
                </c:pt>
                <c:pt idx="34">
                  <c:v>1224.3424561018437</c:v>
                </c:pt>
                <c:pt idx="35">
                  <c:v>1224.3424561018437</c:v>
                </c:pt>
                <c:pt idx="36">
                  <c:v>1224.3424561018437</c:v>
                </c:pt>
                <c:pt idx="37">
                  <c:v>1224.3424561018437</c:v>
                </c:pt>
                <c:pt idx="38">
                  <c:v>1224.3424561018437</c:v>
                </c:pt>
                <c:pt idx="39">
                  <c:v>1224.3424561018437</c:v>
                </c:pt>
                <c:pt idx="40">
                  <c:v>1224.3424561018437</c:v>
                </c:pt>
                <c:pt idx="41">
                  <c:v>1224.3424561018437</c:v>
                </c:pt>
                <c:pt idx="42">
                  <c:v>1224.3424561018437</c:v>
                </c:pt>
                <c:pt idx="43">
                  <c:v>1224.3424561018437</c:v>
                </c:pt>
                <c:pt idx="44">
                  <c:v>1224.3424561018437</c:v>
                </c:pt>
                <c:pt idx="45">
                  <c:v>1224.3424561018437</c:v>
                </c:pt>
                <c:pt idx="46">
                  <c:v>1224.3424561018437</c:v>
                </c:pt>
                <c:pt idx="47">
                  <c:v>1224.3424561018437</c:v>
                </c:pt>
                <c:pt idx="48">
                  <c:v>1224.3424561018437</c:v>
                </c:pt>
                <c:pt idx="49">
                  <c:v>1224.3424561018437</c:v>
                </c:pt>
                <c:pt idx="50">
                  <c:v>1224.3424561018437</c:v>
                </c:pt>
                <c:pt idx="51">
                  <c:v>1224.3424561018437</c:v>
                </c:pt>
                <c:pt idx="52">
                  <c:v>1224.3424561018437</c:v>
                </c:pt>
                <c:pt idx="53">
                  <c:v>1224.3424561018437</c:v>
                </c:pt>
                <c:pt idx="54">
                  <c:v>1224.3424561018437</c:v>
                </c:pt>
                <c:pt idx="55">
                  <c:v>1224.3424561018437</c:v>
                </c:pt>
                <c:pt idx="56">
                  <c:v>1224.3424561018437</c:v>
                </c:pt>
                <c:pt idx="57">
                  <c:v>1224.3424561018437</c:v>
                </c:pt>
                <c:pt idx="58">
                  <c:v>1224.3424561018437</c:v>
                </c:pt>
                <c:pt idx="59">
                  <c:v>1224.3424561018437</c:v>
                </c:pt>
                <c:pt idx="60">
                  <c:v>1224.3424561018437</c:v>
                </c:pt>
                <c:pt idx="61">
                  <c:v>1224.3424561018437</c:v>
                </c:pt>
                <c:pt idx="62">
                  <c:v>1224.3424561018437</c:v>
                </c:pt>
                <c:pt idx="63">
                  <c:v>1224.3424561018437</c:v>
                </c:pt>
                <c:pt idx="64">
                  <c:v>1224.3424561018437</c:v>
                </c:pt>
                <c:pt idx="65">
                  <c:v>1224.3424561018437</c:v>
                </c:pt>
                <c:pt idx="66">
                  <c:v>1224.3424561018437</c:v>
                </c:pt>
              </c:numCache>
            </c:numRef>
          </c:val>
          <c:smooth val="0"/>
        </c:ser>
        <c:axId val="5027068"/>
        <c:axId val="45243613"/>
      </c:line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243613"/>
        <c:crosses val="autoZero"/>
        <c:auto val="1"/>
        <c:lblOffset val="100"/>
        <c:tickLblSkip val="3"/>
        <c:noMultiLvlLbl val="0"/>
      </c:catAx>
      <c:valAx>
        <c:axId val="452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2706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2"/>
          <c:y val="0.47475"/>
          <c:w val="0.383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/>
            </c:numRef>
          </c:val>
          <c:smooth val="0"/>
        </c:ser>
        <c:ser>
          <c:idx val="1"/>
          <c:order val="5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/>
            </c:numRef>
          </c:val>
          <c:smooth val="0"/>
        </c:ser>
        <c:ser>
          <c:idx val="7"/>
          <c:order val="6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/>
            </c:numRef>
          </c:val>
          <c:smooth val="0"/>
        </c:ser>
        <c:ser>
          <c:idx val="11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/>
            </c:numRef>
          </c:val>
          <c:smooth val="0"/>
        </c:ser>
        <c:ser>
          <c:idx val="12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/>
            </c:numRef>
          </c:val>
          <c:smooth val="0"/>
        </c:ser>
        <c:ser>
          <c:idx val="14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/>
            </c:numRef>
          </c:val>
          <c:smooth val="0"/>
        </c:ser>
        <c:ser>
          <c:idx val="15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/>
            </c:numRef>
          </c:val>
          <c:smooth val="0"/>
        </c:ser>
        <c:ser>
          <c:idx val="16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/>
            </c:numRef>
          </c:val>
          <c:smooth val="0"/>
        </c:ser>
        <c:ser>
          <c:idx val="17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/>
            </c:numRef>
          </c:val>
          <c:smooth val="0"/>
        </c:ser>
        <c:ser>
          <c:idx val="18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/>
            </c:numRef>
          </c:val>
          <c:smooth val="0"/>
        </c:ser>
        <c:ser>
          <c:idx val="19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รายเดือนเมืองน่าน!$B$85:$M$85</c:f>
              <c:numCache/>
            </c:numRef>
          </c:val>
          <c:smooth val="0"/>
        </c:ser>
        <c:ser>
          <c:idx val="20"/>
          <c:order val="16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รายเดือนเมืองน่าน!$B$86:$M$86</c:f>
              <c:numCache/>
            </c:numRef>
          </c:val>
          <c:smooth val="0"/>
        </c:ser>
        <c:ser>
          <c:idx val="10"/>
          <c:order val="17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รายเดือนเมืองน่าน!$B$91:$M$91</c:f>
              <c:numCache/>
            </c:numRef>
          </c:val>
          <c:smooth val="0"/>
        </c:ser>
        <c:ser>
          <c:idx val="21"/>
          <c:order val="18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รายเดือนเมืองน่าน!$B$87:$M$87</c:f>
              <c:numCache/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5393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0"/>
  <sheetViews>
    <sheetView tabSelected="1" zoomScalePageLayoutView="0" workbookViewId="0" topLeftCell="A67">
      <selection activeCell="I73" sqref="I73:J7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90" t="s">
        <v>26</v>
      </c>
      <c r="Q3" s="91"/>
      <c r="R3" s="91"/>
      <c r="T3" s="87"/>
      <c r="U3" s="87"/>
      <c r="V3" s="70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$N$77</f>
        <v>1224.3424561018437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2">$N$77</f>
        <v>1224.3424561018437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1224.3424561018437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1224.3424561018437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1224.3424561018437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1224.3424561018437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1224.3424561018437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1224.3424561018437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1224.3424561018437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1224.3424561018437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1224.3424561018437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1224.3424561018437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1224.3424561018437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1224.3424561018437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1224.3424561018437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1224.3424561018437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1224.3424561018437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1224.3424561018437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1224.3424561018437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1224.3424561018437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1224.3424561018437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1224.3424561018437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1224.3424561018437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1224.3424561018437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1224.3424561018437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1224.3424561018437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1224.3424561018437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1224.3424561018437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1224.3424561018437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1224.3424561018437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1224.3424561018437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1224.3424561018437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1224.3424561018437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1224.3424561018437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1224.3424561018437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1224.3424561018437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1224.3424561018437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1224.3424561018437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1224.3424561018437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1224.3424561018437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1224.3424561018437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1224.3424561018437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1224.3424561018437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1224.3424561018437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1224.3424561018437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1224.3424561018437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1224.3424561018437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1224.3424561018437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1224.3424561018437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1224.3424561018437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1224.3424561018437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1224.3424561018437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1224.3424561018437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1224.3424561018437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1224.3424561018437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1224.3424561018437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1224.3424561018437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1224.3424561018437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1224.3424561018437</v>
      </c>
      <c r="T62" s="43"/>
    </row>
    <row r="63" spans="1:20" s="2" customFormat="1" ht="15.75" customHeight="1">
      <c r="A63" s="68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69">
        <f aca="true" t="shared" si="2" ref="N63:N73">SUM(B63:M63)</f>
        <v>1954.2</v>
      </c>
      <c r="O63" s="32">
        <v>118</v>
      </c>
      <c r="Q63" s="43">
        <f t="shared" si="1"/>
        <v>1224.3424561018437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1224.3424561018437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1224.3424561018437</v>
      </c>
      <c r="T65" s="43"/>
    </row>
    <row r="66" spans="1:20" s="2" customFormat="1" ht="15.75" customHeight="1">
      <c r="A66" s="74">
        <v>2557</v>
      </c>
      <c r="B66" s="75">
        <v>72.4</v>
      </c>
      <c r="C66" s="75">
        <v>182.1</v>
      </c>
      <c r="D66" s="75">
        <v>82.3</v>
      </c>
      <c r="E66" s="75">
        <v>269.2</v>
      </c>
      <c r="F66" s="75">
        <v>184</v>
      </c>
      <c r="G66" s="75">
        <v>193.8</v>
      </c>
      <c r="H66" s="75">
        <v>24.5</v>
      </c>
      <c r="I66" s="75">
        <v>26.9</v>
      </c>
      <c r="J66" s="75">
        <v>0</v>
      </c>
      <c r="K66" s="75">
        <v>55.3</v>
      </c>
      <c r="L66" s="75">
        <v>7.1</v>
      </c>
      <c r="M66" s="75">
        <v>39.1</v>
      </c>
      <c r="N66" s="76">
        <f t="shared" si="2"/>
        <v>1136.6999999999998</v>
      </c>
      <c r="O66" s="77">
        <v>121</v>
      </c>
      <c r="Q66" s="43">
        <f t="shared" si="1"/>
        <v>1224.3424561018437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 aca="true" t="shared" si="3" ref="O67:O73">N94</f>
        <v>112</v>
      </c>
      <c r="Q67" s="43">
        <f t="shared" si="1"/>
        <v>1224.3424561018437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 t="shared" si="3"/>
        <v>125</v>
      </c>
      <c r="Q68" s="43">
        <f t="shared" si="1"/>
        <v>1224.3424561018437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 t="shared" si="3"/>
        <v>137</v>
      </c>
      <c r="Q69" s="43">
        <f t="shared" si="1"/>
        <v>1224.3424561018437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 t="shared" si="3"/>
        <v>105</v>
      </c>
      <c r="Q70" s="43">
        <f t="shared" si="1"/>
        <v>1224.3424561018437</v>
      </c>
      <c r="T70" s="43"/>
    </row>
    <row r="71" spans="1:20" s="2" customFormat="1" ht="15.75" customHeight="1">
      <c r="A71" s="74">
        <v>2562</v>
      </c>
      <c r="B71" s="75">
        <v>65.6</v>
      </c>
      <c r="C71" s="75">
        <v>158.4</v>
      </c>
      <c r="D71" s="75">
        <v>137.4</v>
      </c>
      <c r="E71" s="75">
        <v>225.6</v>
      </c>
      <c r="F71" s="75">
        <v>442.8</v>
      </c>
      <c r="G71" s="75">
        <v>91.1</v>
      </c>
      <c r="H71" s="75">
        <v>59.5</v>
      </c>
      <c r="I71" s="75">
        <v>0.9</v>
      </c>
      <c r="J71" s="75">
        <v>0</v>
      </c>
      <c r="K71" s="75">
        <v>0</v>
      </c>
      <c r="L71" s="75">
        <v>0.9</v>
      </c>
      <c r="M71" s="75">
        <v>1.5</v>
      </c>
      <c r="N71" s="76">
        <f t="shared" si="2"/>
        <v>1183.7</v>
      </c>
      <c r="O71" s="77">
        <f t="shared" si="3"/>
        <v>92</v>
      </c>
      <c r="Q71" s="43">
        <f t="shared" si="1"/>
        <v>1224.3424561018437</v>
      </c>
      <c r="T71" s="43"/>
    </row>
    <row r="72" spans="1:20" s="2" customFormat="1" ht="15.75" customHeight="1">
      <c r="A72" s="18">
        <v>2563</v>
      </c>
      <c r="B72" s="22">
        <v>129.5</v>
      </c>
      <c r="C72" s="22">
        <v>104.3</v>
      </c>
      <c r="D72" s="22">
        <v>233.1</v>
      </c>
      <c r="E72" s="22">
        <v>164.5</v>
      </c>
      <c r="F72" s="22">
        <v>411.9</v>
      </c>
      <c r="G72" s="22">
        <v>127.4</v>
      </c>
      <c r="H72" s="22">
        <v>29.7</v>
      </c>
      <c r="I72" s="22">
        <v>0</v>
      </c>
      <c r="J72" s="22">
        <v>0</v>
      </c>
      <c r="K72" s="22">
        <v>0.2</v>
      </c>
      <c r="L72" s="22">
        <v>27.8</v>
      </c>
      <c r="M72" s="22">
        <v>19.1</v>
      </c>
      <c r="N72" s="30">
        <f t="shared" si="2"/>
        <v>1247.5</v>
      </c>
      <c r="O72" s="32">
        <f t="shared" si="3"/>
        <v>103</v>
      </c>
      <c r="Q72" s="43">
        <f t="shared" si="1"/>
        <v>1224.3424561018437</v>
      </c>
      <c r="T72" s="43"/>
    </row>
    <row r="73" spans="1:20" s="2" customFormat="1" ht="15.75" customHeight="1">
      <c r="A73" s="71">
        <v>2564</v>
      </c>
      <c r="B73" s="49">
        <v>189.2</v>
      </c>
      <c r="C73" s="49">
        <v>106.10000000000001</v>
      </c>
      <c r="D73" s="49">
        <v>129.7</v>
      </c>
      <c r="E73" s="49">
        <v>178.1</v>
      </c>
      <c r="F73" s="49">
        <v>127.4</v>
      </c>
      <c r="G73" s="49">
        <v>189.90000000000003</v>
      </c>
      <c r="H73" s="49">
        <v>147.6</v>
      </c>
      <c r="I73" s="49">
        <v>6.4</v>
      </c>
      <c r="J73" s="49">
        <v>0</v>
      </c>
      <c r="K73" s="49"/>
      <c r="L73" s="49"/>
      <c r="M73" s="49"/>
      <c r="N73" s="50">
        <f t="shared" si="2"/>
        <v>1074.4</v>
      </c>
      <c r="O73" s="32">
        <f t="shared" si="3"/>
        <v>99</v>
      </c>
      <c r="Q73" s="43"/>
      <c r="T73" s="43"/>
    </row>
    <row r="74" spans="1:20" s="2" customFormat="1" ht="15.75" customHeight="1">
      <c r="A74" s="1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51"/>
      <c r="Q74" s="43"/>
      <c r="T74" s="43"/>
    </row>
    <row r="75" spans="1:20" s="2" customFormat="1" ht="15.75" customHeight="1">
      <c r="A75" s="71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0"/>
      <c r="O75" s="51"/>
      <c r="Q75" s="43"/>
      <c r="T75" s="43"/>
    </row>
    <row r="76" spans="1:15" s="2" customFormat="1" ht="15.75" customHeight="1">
      <c r="A76" s="24" t="s">
        <v>17</v>
      </c>
      <c r="B76" s="27">
        <f>MAX(B4:B72)</f>
        <v>274</v>
      </c>
      <c r="C76" s="27">
        <f aca="true" t="shared" si="4" ref="C76:M76">MAX(C4:C72)</f>
        <v>409.6</v>
      </c>
      <c r="D76" s="27">
        <f t="shared" si="4"/>
        <v>276.1</v>
      </c>
      <c r="E76" s="27">
        <f t="shared" si="4"/>
        <v>434.6</v>
      </c>
      <c r="F76" s="27">
        <f t="shared" si="4"/>
        <v>614.5999999999999</v>
      </c>
      <c r="G76" s="27">
        <f t="shared" si="4"/>
        <v>426.3</v>
      </c>
      <c r="H76" s="27">
        <f>MAX(H4:H73)</f>
        <v>228.3</v>
      </c>
      <c r="I76" s="27">
        <f t="shared" si="4"/>
        <v>159</v>
      </c>
      <c r="J76" s="27">
        <f t="shared" si="4"/>
        <v>92.4</v>
      </c>
      <c r="K76" s="27">
        <f t="shared" si="4"/>
        <v>89.2</v>
      </c>
      <c r="L76" s="27">
        <f t="shared" si="4"/>
        <v>79.5</v>
      </c>
      <c r="M76" s="27">
        <f t="shared" si="4"/>
        <v>165.7</v>
      </c>
      <c r="N76" s="27">
        <f>MAX(N4:N72)</f>
        <v>1954.2</v>
      </c>
      <c r="O76" s="83">
        <f>MAX(O4:O72)</f>
        <v>139</v>
      </c>
    </row>
    <row r="77" spans="1:15" s="2" customFormat="1" ht="15.75" customHeight="1">
      <c r="A77" s="25" t="s">
        <v>18</v>
      </c>
      <c r="B77" s="28">
        <f>AVERAGE(B4:B71)</f>
        <v>95.52499999999998</v>
      </c>
      <c r="C77" s="28">
        <f aca="true" t="shared" si="5" ref="C77:M77">AVERAGE(C4:C71)</f>
        <v>163.02205882352948</v>
      </c>
      <c r="D77" s="28">
        <f t="shared" si="5"/>
        <v>135.96764705882353</v>
      </c>
      <c r="E77" s="28">
        <f t="shared" si="5"/>
        <v>200.11470588235287</v>
      </c>
      <c r="F77" s="28">
        <f t="shared" si="5"/>
        <v>267.82794117647063</v>
      </c>
      <c r="G77" s="28">
        <f t="shared" si="5"/>
        <v>211.91764705882355</v>
      </c>
      <c r="H77" s="28">
        <f t="shared" si="5"/>
        <v>70.96014705882352</v>
      </c>
      <c r="I77" s="28">
        <f t="shared" si="5"/>
        <v>17.99701492537314</v>
      </c>
      <c r="J77" s="28">
        <f t="shared" si="5"/>
        <v>7.877941176470589</v>
      </c>
      <c r="K77" s="28">
        <f t="shared" si="5"/>
        <v>10.820588235294117</v>
      </c>
      <c r="L77" s="28">
        <f t="shared" si="5"/>
        <v>10.954411764705881</v>
      </c>
      <c r="M77" s="28">
        <f t="shared" si="5"/>
        <v>31.357352941176465</v>
      </c>
      <c r="N77" s="28">
        <f>SUM(B77:M77)</f>
        <v>1224.3424561018437</v>
      </c>
      <c r="O77" s="84">
        <f>AVERAGE(O4:O71)</f>
        <v>117.01470588235294</v>
      </c>
    </row>
    <row r="78" spans="1:15" s="2" customFormat="1" ht="15.75" customHeight="1">
      <c r="A78" s="26" t="s">
        <v>19</v>
      </c>
      <c r="B78" s="29">
        <f>MIN(B4:B72)</f>
        <v>0</v>
      </c>
      <c r="C78" s="29">
        <f aca="true" t="shared" si="6" ref="C78:M78">MIN(C4:C72)</f>
        <v>8.2</v>
      </c>
      <c r="D78" s="29">
        <f t="shared" si="6"/>
        <v>22.7</v>
      </c>
      <c r="E78" s="29">
        <f t="shared" si="6"/>
        <v>49</v>
      </c>
      <c r="F78" s="29">
        <f t="shared" si="6"/>
        <v>110</v>
      </c>
      <c r="G78" s="29">
        <f t="shared" si="6"/>
        <v>83.2</v>
      </c>
      <c r="H78" s="29">
        <f t="shared" si="6"/>
        <v>3.2</v>
      </c>
      <c r="I78" s="29">
        <f t="shared" si="6"/>
        <v>0</v>
      </c>
      <c r="J78" s="29">
        <f t="shared" si="6"/>
        <v>0</v>
      </c>
      <c r="K78" s="29">
        <f t="shared" si="6"/>
        <v>0</v>
      </c>
      <c r="L78" s="29">
        <f t="shared" si="6"/>
        <v>0</v>
      </c>
      <c r="M78" s="29">
        <f t="shared" si="6"/>
        <v>0</v>
      </c>
      <c r="N78" s="29">
        <f>MIN(N4:N72)</f>
        <v>755.2</v>
      </c>
      <c r="O78" s="85">
        <f>MIN(O4:O72)</f>
        <v>84</v>
      </c>
    </row>
    <row r="79" spans="1:15" s="2" customFormat="1" ht="1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1:15" s="2" customFormat="1" ht="23.25" customHeight="1">
      <c r="A80" s="44" t="s">
        <v>23</v>
      </c>
      <c r="B80" s="45"/>
      <c r="C80" s="46"/>
      <c r="D80" s="45"/>
      <c r="E80" s="45"/>
      <c r="F80" s="45"/>
      <c r="G80" s="48"/>
      <c r="H80" s="48"/>
      <c r="I80" s="48"/>
      <c r="J80" s="48"/>
      <c r="K80" s="10"/>
      <c r="L80" s="10"/>
      <c r="M80" s="10"/>
      <c r="N80" s="11"/>
      <c r="O80" s="9"/>
    </row>
    <row r="81" spans="1:15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ht="17.25" customHeight="1">
      <c r="A82" s="4" t="s">
        <v>1</v>
      </c>
    </row>
    <row r="83" ht="17.25" customHeight="1"/>
    <row r="84" ht="17.25" customHeight="1"/>
    <row r="85" ht="17.25" customHeight="1"/>
    <row r="86" ht="17.25" customHeight="1"/>
    <row r="87" spans="5:10" ht="21" customHeight="1">
      <c r="E87" s="86" t="s">
        <v>25</v>
      </c>
      <c r="F87" s="86"/>
      <c r="G87" s="86"/>
      <c r="H87" s="86"/>
      <c r="I87" s="86"/>
      <c r="J87" s="86"/>
    </row>
    <row r="88" spans="1:14" ht="21" customHeight="1">
      <c r="A88" s="55" t="s">
        <v>21</v>
      </c>
      <c r="B88" s="56" t="s">
        <v>3</v>
      </c>
      <c r="C88" s="56" t="s">
        <v>4</v>
      </c>
      <c r="D88" s="56" t="s">
        <v>5</v>
      </c>
      <c r="E88" s="56" t="s">
        <v>6</v>
      </c>
      <c r="F88" s="56" t="s">
        <v>7</v>
      </c>
      <c r="G88" s="56" t="s">
        <v>8</v>
      </c>
      <c r="H88" s="56" t="s">
        <v>9</v>
      </c>
      <c r="I88" s="56" t="s">
        <v>10</v>
      </c>
      <c r="J88" s="56" t="s">
        <v>11</v>
      </c>
      <c r="K88" s="56" t="s">
        <v>12</v>
      </c>
      <c r="L88" s="56" t="s">
        <v>13</v>
      </c>
      <c r="M88" s="56" t="s">
        <v>14</v>
      </c>
      <c r="N88" s="78" t="s">
        <v>15</v>
      </c>
    </row>
    <row r="89" spans="1:14" ht="17.25" customHeight="1">
      <c r="A89" s="57">
        <v>2553</v>
      </c>
      <c r="B89" s="58">
        <v>5</v>
      </c>
      <c r="C89" s="58">
        <v>13</v>
      </c>
      <c r="D89" s="58">
        <v>16</v>
      </c>
      <c r="E89" s="58">
        <v>15</v>
      </c>
      <c r="F89" s="58">
        <v>27</v>
      </c>
      <c r="G89" s="58">
        <v>15</v>
      </c>
      <c r="H89" s="58">
        <v>13</v>
      </c>
      <c r="I89" s="58">
        <v>0</v>
      </c>
      <c r="J89" s="58">
        <v>3</v>
      </c>
      <c r="K89" s="58">
        <v>2</v>
      </c>
      <c r="L89" s="58">
        <v>0</v>
      </c>
      <c r="M89" s="58">
        <v>10</v>
      </c>
      <c r="N89" s="73">
        <f aca="true" t="shared" si="7" ref="N89:N94">SUM(B89:M89)</f>
        <v>119</v>
      </c>
    </row>
    <row r="90" spans="1:14" ht="17.25" customHeight="1">
      <c r="A90" s="57">
        <v>2554</v>
      </c>
      <c r="B90" s="58">
        <v>14</v>
      </c>
      <c r="C90" s="58">
        <v>18</v>
      </c>
      <c r="D90" s="58">
        <v>10</v>
      </c>
      <c r="E90" s="58">
        <v>19</v>
      </c>
      <c r="F90" s="58">
        <v>20</v>
      </c>
      <c r="G90" s="58">
        <v>22</v>
      </c>
      <c r="H90" s="58">
        <v>8</v>
      </c>
      <c r="I90" s="58">
        <v>1</v>
      </c>
      <c r="J90" s="58">
        <v>1</v>
      </c>
      <c r="K90" s="58">
        <v>2</v>
      </c>
      <c r="L90" s="58">
        <v>0</v>
      </c>
      <c r="M90" s="58">
        <v>3</v>
      </c>
      <c r="N90" s="73">
        <f t="shared" si="7"/>
        <v>118</v>
      </c>
    </row>
    <row r="91" spans="1:14" ht="17.25" customHeight="1">
      <c r="A91" s="57">
        <v>2555</v>
      </c>
      <c r="B91" s="58">
        <v>11</v>
      </c>
      <c r="C91" s="58">
        <v>16</v>
      </c>
      <c r="D91" s="58">
        <v>13</v>
      </c>
      <c r="E91" s="58">
        <v>21</v>
      </c>
      <c r="F91" s="58">
        <v>18</v>
      </c>
      <c r="G91" s="58">
        <v>14</v>
      </c>
      <c r="H91" s="58">
        <v>9</v>
      </c>
      <c r="I91" s="58">
        <v>8</v>
      </c>
      <c r="J91" s="58">
        <v>0</v>
      </c>
      <c r="K91" s="58">
        <v>2</v>
      </c>
      <c r="L91" s="58">
        <v>2</v>
      </c>
      <c r="M91" s="58">
        <v>2</v>
      </c>
      <c r="N91" s="73">
        <f t="shared" si="7"/>
        <v>116</v>
      </c>
    </row>
    <row r="92" spans="1:14" ht="17.25" customHeight="1">
      <c r="A92" s="57">
        <v>2556</v>
      </c>
      <c r="B92" s="58">
        <v>6</v>
      </c>
      <c r="C92" s="58">
        <v>9</v>
      </c>
      <c r="D92" s="58">
        <v>14</v>
      </c>
      <c r="E92" s="58">
        <v>21</v>
      </c>
      <c r="F92" s="58">
        <v>20</v>
      </c>
      <c r="G92" s="58">
        <v>19</v>
      </c>
      <c r="H92" s="58">
        <v>9</v>
      </c>
      <c r="I92" s="58">
        <v>3</v>
      </c>
      <c r="J92" s="58">
        <v>1</v>
      </c>
      <c r="K92" s="58">
        <v>0</v>
      </c>
      <c r="L92" s="58">
        <v>0</v>
      </c>
      <c r="M92" s="58">
        <v>4</v>
      </c>
      <c r="N92" s="73">
        <f t="shared" si="7"/>
        <v>106</v>
      </c>
    </row>
    <row r="93" spans="1:14" ht="17.25" customHeight="1">
      <c r="A93" s="57">
        <v>2557</v>
      </c>
      <c r="B93" s="58">
        <v>13</v>
      </c>
      <c r="C93" s="58">
        <v>13</v>
      </c>
      <c r="D93" s="58">
        <v>15</v>
      </c>
      <c r="E93" s="58">
        <v>20</v>
      </c>
      <c r="F93" s="58">
        <v>21</v>
      </c>
      <c r="G93" s="58">
        <v>18</v>
      </c>
      <c r="H93" s="58">
        <v>7</v>
      </c>
      <c r="I93" s="58">
        <v>3</v>
      </c>
      <c r="J93" s="58">
        <v>0</v>
      </c>
      <c r="K93" s="58">
        <v>4</v>
      </c>
      <c r="L93" s="58">
        <v>1</v>
      </c>
      <c r="M93" s="58">
        <v>6</v>
      </c>
      <c r="N93" s="73">
        <f t="shared" si="7"/>
        <v>121</v>
      </c>
    </row>
    <row r="94" spans="1:14" ht="17.25" customHeight="1">
      <c r="A94" s="57">
        <v>2558</v>
      </c>
      <c r="B94" s="58">
        <v>9</v>
      </c>
      <c r="C94" s="58">
        <v>9</v>
      </c>
      <c r="D94" s="58">
        <v>9</v>
      </c>
      <c r="E94" s="58">
        <v>22</v>
      </c>
      <c r="F94" s="58">
        <v>21</v>
      </c>
      <c r="G94" s="58">
        <v>21</v>
      </c>
      <c r="H94" s="58">
        <v>9</v>
      </c>
      <c r="I94" s="58">
        <v>1</v>
      </c>
      <c r="J94" s="58">
        <v>5</v>
      </c>
      <c r="K94" s="58">
        <v>5</v>
      </c>
      <c r="L94" s="58">
        <v>1</v>
      </c>
      <c r="M94" s="58">
        <v>0</v>
      </c>
      <c r="N94" s="73">
        <f t="shared" si="7"/>
        <v>112</v>
      </c>
    </row>
    <row r="95" spans="1:14" ht="17.25" customHeight="1">
      <c r="A95" s="57">
        <v>2559</v>
      </c>
      <c r="B95" s="58">
        <v>5</v>
      </c>
      <c r="C95" s="58">
        <v>19</v>
      </c>
      <c r="D95" s="58">
        <v>17</v>
      </c>
      <c r="E95" s="58">
        <v>20</v>
      </c>
      <c r="F95" s="58">
        <v>21</v>
      </c>
      <c r="G95" s="58">
        <v>21</v>
      </c>
      <c r="H95" s="58">
        <v>10</v>
      </c>
      <c r="I95" s="58">
        <v>3</v>
      </c>
      <c r="J95" s="58">
        <v>1</v>
      </c>
      <c r="K95" s="58">
        <v>6</v>
      </c>
      <c r="L95" s="58">
        <v>0</v>
      </c>
      <c r="M95" s="58">
        <v>2</v>
      </c>
      <c r="N95" s="73">
        <f aca="true" t="shared" si="8" ref="N95:N100">SUM(B95:M95)</f>
        <v>125</v>
      </c>
    </row>
    <row r="96" spans="1:14" ht="17.25" customHeight="1">
      <c r="A96" s="57">
        <v>2560</v>
      </c>
      <c r="B96" s="58">
        <v>9</v>
      </c>
      <c r="C96" s="58">
        <v>15</v>
      </c>
      <c r="D96" s="58">
        <v>16</v>
      </c>
      <c r="E96" s="58">
        <v>22</v>
      </c>
      <c r="F96" s="58">
        <v>21</v>
      </c>
      <c r="G96" s="58">
        <v>20</v>
      </c>
      <c r="H96" s="58">
        <v>14</v>
      </c>
      <c r="I96" s="58">
        <v>2</v>
      </c>
      <c r="J96" s="58">
        <v>6</v>
      </c>
      <c r="K96" s="58">
        <v>3</v>
      </c>
      <c r="L96" s="58">
        <v>3</v>
      </c>
      <c r="M96" s="58">
        <v>6</v>
      </c>
      <c r="N96" s="73">
        <f t="shared" si="8"/>
        <v>137</v>
      </c>
    </row>
    <row r="97" spans="1:14" ht="17.25" customHeight="1">
      <c r="A97" s="57">
        <v>2561</v>
      </c>
      <c r="B97" s="58">
        <v>11</v>
      </c>
      <c r="C97" s="58">
        <v>14</v>
      </c>
      <c r="D97" s="58">
        <v>18</v>
      </c>
      <c r="E97" s="58">
        <v>20</v>
      </c>
      <c r="F97" s="58">
        <v>17</v>
      </c>
      <c r="G97" s="58">
        <v>10</v>
      </c>
      <c r="H97" s="58">
        <v>5</v>
      </c>
      <c r="I97" s="58">
        <v>2</v>
      </c>
      <c r="J97" s="58">
        <v>2</v>
      </c>
      <c r="K97" s="58">
        <v>2</v>
      </c>
      <c r="L97" s="58">
        <v>2</v>
      </c>
      <c r="M97" s="58">
        <v>2</v>
      </c>
      <c r="N97" s="73">
        <f t="shared" si="8"/>
        <v>105</v>
      </c>
    </row>
    <row r="98" spans="1:14" ht="17.25" customHeight="1">
      <c r="A98" s="57">
        <v>2562</v>
      </c>
      <c r="B98" s="58">
        <v>6</v>
      </c>
      <c r="C98" s="58">
        <v>9</v>
      </c>
      <c r="D98" s="58">
        <v>13</v>
      </c>
      <c r="E98" s="58">
        <v>14</v>
      </c>
      <c r="F98" s="58">
        <v>25</v>
      </c>
      <c r="G98" s="58">
        <v>15</v>
      </c>
      <c r="H98" s="58">
        <v>7</v>
      </c>
      <c r="I98" s="58">
        <v>1</v>
      </c>
      <c r="J98" s="58">
        <v>0</v>
      </c>
      <c r="K98" s="58">
        <v>0</v>
      </c>
      <c r="L98" s="58">
        <v>1</v>
      </c>
      <c r="M98" s="58">
        <v>1</v>
      </c>
      <c r="N98" s="73">
        <f t="shared" si="8"/>
        <v>92</v>
      </c>
    </row>
    <row r="99" spans="1:14" ht="17.25" customHeight="1">
      <c r="A99" s="57">
        <v>2563</v>
      </c>
      <c r="B99" s="58">
        <v>8</v>
      </c>
      <c r="C99" s="58">
        <v>10</v>
      </c>
      <c r="D99" s="58">
        <v>16</v>
      </c>
      <c r="E99" s="58">
        <v>13</v>
      </c>
      <c r="F99" s="58">
        <v>21</v>
      </c>
      <c r="G99" s="58">
        <v>20</v>
      </c>
      <c r="H99" s="58">
        <v>10</v>
      </c>
      <c r="I99" s="58">
        <v>0</v>
      </c>
      <c r="J99" s="58">
        <v>0</v>
      </c>
      <c r="K99" s="58">
        <v>1</v>
      </c>
      <c r="L99" s="58">
        <v>1</v>
      </c>
      <c r="M99" s="58">
        <v>3</v>
      </c>
      <c r="N99" s="73">
        <f t="shared" si="8"/>
        <v>103</v>
      </c>
    </row>
    <row r="100" spans="1:14" ht="17.25" customHeight="1">
      <c r="A100" s="59">
        <v>2564</v>
      </c>
      <c r="B100" s="60">
        <v>14</v>
      </c>
      <c r="C100" s="60">
        <v>11</v>
      </c>
      <c r="D100" s="60">
        <v>11</v>
      </c>
      <c r="E100" s="60">
        <v>22</v>
      </c>
      <c r="F100" s="60">
        <v>19</v>
      </c>
      <c r="G100" s="60">
        <v>22</v>
      </c>
      <c r="H100" s="60"/>
      <c r="I100" s="60"/>
      <c r="J100" s="60"/>
      <c r="K100" s="60"/>
      <c r="L100" s="60"/>
      <c r="M100" s="60"/>
      <c r="N100" s="67">
        <f t="shared" si="8"/>
        <v>99</v>
      </c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5">
    <mergeCell ref="E87:J87"/>
    <mergeCell ref="T3:U3"/>
    <mergeCell ref="A2:O2"/>
    <mergeCell ref="A79:O7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1">
        <v>68.7</v>
      </c>
      <c r="C18" s="61">
        <v>85.1</v>
      </c>
      <c r="D18" s="61">
        <v>37.4</v>
      </c>
      <c r="E18" s="61">
        <v>49</v>
      </c>
      <c r="F18" s="61">
        <v>285.5</v>
      </c>
      <c r="G18" s="61">
        <v>342.2</v>
      </c>
      <c r="H18" s="61">
        <v>17.8</v>
      </c>
      <c r="I18" s="61">
        <v>2.7</v>
      </c>
      <c r="J18" s="61">
        <v>0</v>
      </c>
      <c r="K18" s="61">
        <v>26.4</v>
      </c>
      <c r="L18" s="61">
        <v>28.4</v>
      </c>
      <c r="M18" s="61">
        <v>19.9</v>
      </c>
      <c r="N18" s="61">
        <f>SUM(B18:M18)</f>
        <v>963.1</v>
      </c>
      <c r="O18" s="36">
        <v>86</v>
      </c>
      <c r="R18" s="42">
        <f>$N$91</f>
        <v>1224.3424561018437</v>
      </c>
    </row>
    <row r="19" spans="1:18" ht="12" customHeight="1">
      <c r="A19" s="36">
        <v>2496</v>
      </c>
      <c r="B19" s="61">
        <v>177</v>
      </c>
      <c r="C19" s="61">
        <v>60.7</v>
      </c>
      <c r="D19" s="61">
        <v>124.2</v>
      </c>
      <c r="E19" s="61">
        <v>84.1</v>
      </c>
      <c r="F19" s="61">
        <v>208.9</v>
      </c>
      <c r="G19" s="61">
        <v>135.5</v>
      </c>
      <c r="H19" s="61">
        <v>37.7</v>
      </c>
      <c r="I19" s="61">
        <v>4.9</v>
      </c>
      <c r="J19" s="61">
        <v>1.2</v>
      </c>
      <c r="K19" s="61">
        <v>0</v>
      </c>
      <c r="L19" s="61">
        <v>0</v>
      </c>
      <c r="M19" s="61">
        <v>44.5</v>
      </c>
      <c r="N19" s="61">
        <f aca="true" t="shared" si="0" ref="N19:N76">SUM(B19:M19)</f>
        <v>878.7</v>
      </c>
      <c r="O19" s="36">
        <v>86</v>
      </c>
      <c r="R19" s="42">
        <f aca="true" t="shared" si="1" ref="R19:R86">$N$91</f>
        <v>1224.3424561018437</v>
      </c>
    </row>
    <row r="20" spans="1:18" ht="12" customHeight="1">
      <c r="A20" s="36">
        <v>2497</v>
      </c>
      <c r="B20" s="61">
        <v>0.6</v>
      </c>
      <c r="C20" s="61">
        <v>117.8</v>
      </c>
      <c r="D20" s="61">
        <v>85.2</v>
      </c>
      <c r="E20" s="61">
        <v>67.3</v>
      </c>
      <c r="F20" s="61">
        <v>121.1</v>
      </c>
      <c r="G20" s="61">
        <v>227.8</v>
      </c>
      <c r="H20" s="61">
        <v>38.1</v>
      </c>
      <c r="I20" s="61">
        <v>1.3</v>
      </c>
      <c r="J20" s="61">
        <v>11.6</v>
      </c>
      <c r="K20" s="61">
        <v>0</v>
      </c>
      <c r="L20" s="61">
        <v>15.5</v>
      </c>
      <c r="M20" s="61">
        <v>87.5</v>
      </c>
      <c r="N20" s="61">
        <f t="shared" si="0"/>
        <v>773.8</v>
      </c>
      <c r="O20" s="36">
        <v>84</v>
      </c>
      <c r="R20" s="42">
        <f t="shared" si="1"/>
        <v>1224.3424561018437</v>
      </c>
    </row>
    <row r="21" spans="1:18" ht="12" customHeight="1">
      <c r="A21" s="36">
        <v>2498</v>
      </c>
      <c r="B21" s="61">
        <v>109.5</v>
      </c>
      <c r="C21" s="61">
        <v>179.6</v>
      </c>
      <c r="D21" s="61">
        <v>140.3</v>
      </c>
      <c r="E21" s="61">
        <v>116.4</v>
      </c>
      <c r="F21" s="61">
        <v>415.5</v>
      </c>
      <c r="G21" s="61">
        <v>252.4</v>
      </c>
      <c r="H21" s="61">
        <v>26.3</v>
      </c>
      <c r="I21" s="61">
        <v>13.8</v>
      </c>
      <c r="J21" s="61">
        <v>0</v>
      </c>
      <c r="K21" s="61">
        <v>0</v>
      </c>
      <c r="L21" s="61">
        <v>13.1</v>
      </c>
      <c r="M21" s="61">
        <v>10.2</v>
      </c>
      <c r="N21" s="61">
        <f t="shared" si="0"/>
        <v>1277.1</v>
      </c>
      <c r="O21" s="36">
        <v>97</v>
      </c>
      <c r="R21" s="42">
        <f t="shared" si="1"/>
        <v>1224.3424561018437</v>
      </c>
    </row>
    <row r="22" spans="1:18" ht="12" customHeight="1">
      <c r="A22" s="36">
        <v>2499</v>
      </c>
      <c r="B22" s="61">
        <v>96.1</v>
      </c>
      <c r="C22" s="61">
        <v>89.9</v>
      </c>
      <c r="D22" s="61">
        <v>153.3</v>
      </c>
      <c r="E22" s="61">
        <v>195.8</v>
      </c>
      <c r="F22" s="61">
        <v>467.8</v>
      </c>
      <c r="G22" s="61">
        <v>219.5</v>
      </c>
      <c r="H22" s="61">
        <v>36.3</v>
      </c>
      <c r="I22" s="61">
        <v>3.9</v>
      </c>
      <c r="J22" s="61">
        <v>0</v>
      </c>
      <c r="K22" s="61">
        <v>0</v>
      </c>
      <c r="L22" s="61">
        <v>3.7</v>
      </c>
      <c r="M22" s="61">
        <v>63.1</v>
      </c>
      <c r="N22" s="61">
        <f t="shared" si="0"/>
        <v>1329.4</v>
      </c>
      <c r="O22" s="36">
        <v>115</v>
      </c>
      <c r="R22" s="42">
        <f t="shared" si="1"/>
        <v>1224.3424561018437</v>
      </c>
    </row>
    <row r="23" spans="1:18" ht="12" customHeight="1">
      <c r="A23" s="36">
        <v>2500</v>
      </c>
      <c r="B23" s="61">
        <v>146.5</v>
      </c>
      <c r="C23" s="61">
        <v>95.3</v>
      </c>
      <c r="D23" s="61">
        <v>151.5</v>
      </c>
      <c r="E23" s="61">
        <v>203.1</v>
      </c>
      <c r="F23" s="61">
        <v>350.2</v>
      </c>
      <c r="G23" s="61">
        <v>227.1</v>
      </c>
      <c r="H23" s="61">
        <v>39.4</v>
      </c>
      <c r="I23" s="61">
        <v>0</v>
      </c>
      <c r="J23" s="61">
        <v>0</v>
      </c>
      <c r="K23" s="61">
        <v>25.1</v>
      </c>
      <c r="L23" s="61">
        <v>10.6</v>
      </c>
      <c r="M23" s="61">
        <v>22</v>
      </c>
      <c r="N23" s="61">
        <f t="shared" si="0"/>
        <v>1270.7999999999997</v>
      </c>
      <c r="O23" s="36">
        <v>107</v>
      </c>
      <c r="R23" s="42">
        <f t="shared" si="1"/>
        <v>1224.3424561018437</v>
      </c>
    </row>
    <row r="24" spans="1:18" ht="12" customHeight="1">
      <c r="A24" s="36">
        <v>2501</v>
      </c>
      <c r="B24" s="61">
        <v>52.4</v>
      </c>
      <c r="C24" s="61">
        <v>97.5</v>
      </c>
      <c r="D24" s="61">
        <v>217.5</v>
      </c>
      <c r="E24" s="61">
        <v>93.5</v>
      </c>
      <c r="F24" s="61">
        <v>168.5</v>
      </c>
      <c r="G24" s="61">
        <v>213.8</v>
      </c>
      <c r="H24" s="61">
        <v>62.2</v>
      </c>
      <c r="I24" s="61">
        <v>2.9</v>
      </c>
      <c r="J24" s="61">
        <v>0</v>
      </c>
      <c r="K24" s="61">
        <v>0.1</v>
      </c>
      <c r="L24" s="61">
        <v>0.2</v>
      </c>
      <c r="M24" s="61">
        <v>14.6</v>
      </c>
      <c r="N24" s="61">
        <f t="shared" si="0"/>
        <v>923.2000000000002</v>
      </c>
      <c r="O24" s="36">
        <v>112</v>
      </c>
      <c r="R24" s="42">
        <f t="shared" si="1"/>
        <v>1224.3424561018437</v>
      </c>
    </row>
    <row r="25" spans="1:18" ht="12" customHeight="1">
      <c r="A25" s="36">
        <v>2502</v>
      </c>
      <c r="B25" s="61">
        <v>35.9</v>
      </c>
      <c r="C25" s="61">
        <v>311.4</v>
      </c>
      <c r="D25" s="61">
        <v>86</v>
      </c>
      <c r="E25" s="61">
        <v>273.7</v>
      </c>
      <c r="F25" s="61">
        <v>133.9</v>
      </c>
      <c r="G25" s="61">
        <v>368.9</v>
      </c>
      <c r="H25" s="61">
        <v>15.5</v>
      </c>
      <c r="I25" s="61">
        <v>0.3</v>
      </c>
      <c r="J25" s="61">
        <v>0</v>
      </c>
      <c r="K25" s="61">
        <v>29.4</v>
      </c>
      <c r="L25" s="61">
        <v>7.5</v>
      </c>
      <c r="M25" s="61">
        <v>12.7</v>
      </c>
      <c r="N25" s="61">
        <f t="shared" si="0"/>
        <v>1275.2</v>
      </c>
      <c r="O25" s="36">
        <v>126</v>
      </c>
      <c r="R25" s="42">
        <f t="shared" si="1"/>
        <v>1224.3424561018437</v>
      </c>
    </row>
    <row r="26" spans="1:18" ht="12" customHeight="1">
      <c r="A26" s="36">
        <v>2503</v>
      </c>
      <c r="B26" s="61">
        <v>8.2</v>
      </c>
      <c r="C26" s="61">
        <v>119.3</v>
      </c>
      <c r="D26" s="61">
        <v>65.5</v>
      </c>
      <c r="E26" s="61">
        <v>265.3</v>
      </c>
      <c r="F26" s="61">
        <v>382.4</v>
      </c>
      <c r="G26" s="61">
        <v>201.6</v>
      </c>
      <c r="H26" s="61">
        <v>80.8</v>
      </c>
      <c r="I26" s="61">
        <v>51.8</v>
      </c>
      <c r="J26" s="61">
        <v>8.9</v>
      </c>
      <c r="K26" s="61">
        <v>0</v>
      </c>
      <c r="L26" s="61">
        <v>50.9</v>
      </c>
      <c r="M26" s="61">
        <v>63.5</v>
      </c>
      <c r="N26" s="61">
        <f t="shared" si="0"/>
        <v>1298.2</v>
      </c>
      <c r="O26" s="36">
        <v>119</v>
      </c>
      <c r="R26" s="42">
        <f t="shared" si="1"/>
        <v>1224.3424561018437</v>
      </c>
    </row>
    <row r="27" spans="1:18" ht="12" customHeight="1">
      <c r="A27" s="36">
        <v>2504</v>
      </c>
      <c r="B27" s="61">
        <v>148.6</v>
      </c>
      <c r="C27" s="61">
        <v>165.6</v>
      </c>
      <c r="D27" s="61">
        <v>251.7</v>
      </c>
      <c r="E27" s="61">
        <v>87.2</v>
      </c>
      <c r="F27" s="61">
        <v>303.3</v>
      </c>
      <c r="G27" s="61">
        <v>412.4</v>
      </c>
      <c r="H27" s="61">
        <v>106.7</v>
      </c>
      <c r="I27" s="61">
        <v>18.3</v>
      </c>
      <c r="J27" s="61">
        <v>14.6</v>
      </c>
      <c r="K27" s="61">
        <v>0.9</v>
      </c>
      <c r="L27" s="61">
        <v>0</v>
      </c>
      <c r="M27" s="61">
        <v>2.6</v>
      </c>
      <c r="N27" s="61">
        <f t="shared" si="0"/>
        <v>1511.9</v>
      </c>
      <c r="O27" s="36">
        <v>138</v>
      </c>
      <c r="R27" s="42">
        <f t="shared" si="1"/>
        <v>1224.3424561018437</v>
      </c>
    </row>
    <row r="28" spans="1:18" ht="12" customHeight="1">
      <c r="A28" s="36">
        <v>2505</v>
      </c>
      <c r="B28" s="61">
        <v>50.9</v>
      </c>
      <c r="C28" s="61">
        <v>153.5</v>
      </c>
      <c r="D28" s="61">
        <v>52.4</v>
      </c>
      <c r="E28" s="61">
        <v>268.3</v>
      </c>
      <c r="F28" s="61">
        <v>274.8</v>
      </c>
      <c r="G28" s="61">
        <v>96.9</v>
      </c>
      <c r="H28" s="61">
        <v>165.4</v>
      </c>
      <c r="I28" s="61">
        <v>2.4</v>
      </c>
      <c r="J28" s="61">
        <v>0.4</v>
      </c>
      <c r="K28" s="61">
        <v>0</v>
      </c>
      <c r="L28" s="61">
        <v>0</v>
      </c>
      <c r="M28" s="61">
        <v>0</v>
      </c>
      <c r="N28" s="61">
        <f t="shared" si="0"/>
        <v>1065.0000000000002</v>
      </c>
      <c r="O28" s="36">
        <v>106</v>
      </c>
      <c r="R28" s="42">
        <f t="shared" si="1"/>
        <v>1224.3424561018437</v>
      </c>
    </row>
    <row r="29" spans="1:18" ht="12" customHeight="1">
      <c r="A29" s="36">
        <v>2506</v>
      </c>
      <c r="B29" s="61">
        <v>0</v>
      </c>
      <c r="C29" s="61">
        <v>9.2</v>
      </c>
      <c r="D29" s="61">
        <v>235.2</v>
      </c>
      <c r="E29" s="61">
        <v>212.5</v>
      </c>
      <c r="F29" s="61">
        <v>295.5</v>
      </c>
      <c r="G29" s="61">
        <v>283.8</v>
      </c>
      <c r="H29" s="61">
        <v>228.3</v>
      </c>
      <c r="I29" s="61">
        <v>40.4</v>
      </c>
      <c r="J29" s="61">
        <v>6.8</v>
      </c>
      <c r="K29" s="61">
        <v>1.4</v>
      </c>
      <c r="L29" s="61">
        <v>0</v>
      </c>
      <c r="M29" s="61">
        <v>7</v>
      </c>
      <c r="N29" s="61">
        <f t="shared" si="0"/>
        <v>1320.1000000000001</v>
      </c>
      <c r="O29" s="36">
        <v>114</v>
      </c>
      <c r="R29" s="42">
        <f t="shared" si="1"/>
        <v>1224.3424561018437</v>
      </c>
    </row>
    <row r="30" spans="1:18" ht="12" customHeight="1">
      <c r="A30" s="36">
        <v>2507</v>
      </c>
      <c r="B30" s="61">
        <v>110.7</v>
      </c>
      <c r="C30" s="61">
        <v>203.4</v>
      </c>
      <c r="D30" s="61">
        <v>164.9</v>
      </c>
      <c r="E30" s="61">
        <v>206.3</v>
      </c>
      <c r="F30" s="61">
        <v>233.5</v>
      </c>
      <c r="G30" s="61">
        <v>232.6</v>
      </c>
      <c r="H30" s="61">
        <v>145.4</v>
      </c>
      <c r="I30" s="61">
        <v>2.8</v>
      </c>
      <c r="J30" s="61">
        <v>15.6</v>
      </c>
      <c r="K30" s="61">
        <v>0</v>
      </c>
      <c r="L30" s="61">
        <v>71.6</v>
      </c>
      <c r="M30" s="61">
        <v>15.2</v>
      </c>
      <c r="N30" s="61">
        <f t="shared" si="0"/>
        <v>1401.9999999999998</v>
      </c>
      <c r="O30" s="36">
        <v>130</v>
      </c>
      <c r="R30" s="42">
        <f t="shared" si="1"/>
        <v>1224.3424561018437</v>
      </c>
    </row>
    <row r="31" spans="1:18" ht="12" customHeight="1">
      <c r="A31" s="36">
        <v>2508</v>
      </c>
      <c r="B31" s="61">
        <v>70.3</v>
      </c>
      <c r="C31" s="61">
        <v>8.2</v>
      </c>
      <c r="D31" s="61">
        <v>30.3</v>
      </c>
      <c r="E31" s="61">
        <v>85.7</v>
      </c>
      <c r="F31" s="61">
        <v>137.3</v>
      </c>
      <c r="G31" s="61">
        <v>231.6</v>
      </c>
      <c r="H31" s="61">
        <v>81.7</v>
      </c>
      <c r="I31" s="61">
        <v>25.2</v>
      </c>
      <c r="J31" s="61">
        <v>0</v>
      </c>
      <c r="K31" s="61">
        <v>11.2</v>
      </c>
      <c r="L31" s="61">
        <v>28.8</v>
      </c>
      <c r="M31" s="61">
        <v>44.9</v>
      </c>
      <c r="N31" s="61">
        <f t="shared" si="0"/>
        <v>755.2</v>
      </c>
      <c r="O31" s="36">
        <v>90</v>
      </c>
      <c r="R31" s="42">
        <f t="shared" si="1"/>
        <v>1224.3424561018437</v>
      </c>
    </row>
    <row r="32" spans="1:18" ht="12" customHeight="1">
      <c r="A32" s="36">
        <v>2509</v>
      </c>
      <c r="B32" s="61">
        <v>84.3</v>
      </c>
      <c r="C32" s="61">
        <v>185.5</v>
      </c>
      <c r="D32" s="61">
        <v>152.7</v>
      </c>
      <c r="E32" s="61">
        <v>167.1</v>
      </c>
      <c r="F32" s="61">
        <v>381.4</v>
      </c>
      <c r="G32" s="61">
        <v>95.5</v>
      </c>
      <c r="H32" s="61">
        <v>135.4</v>
      </c>
      <c r="I32" s="61">
        <v>0.9</v>
      </c>
      <c r="J32" s="61">
        <v>3.6</v>
      </c>
      <c r="K32" s="61">
        <v>2.1</v>
      </c>
      <c r="L32" s="61">
        <v>1.7</v>
      </c>
      <c r="M32" s="61">
        <v>0</v>
      </c>
      <c r="N32" s="61">
        <f t="shared" si="0"/>
        <v>1210.2</v>
      </c>
      <c r="O32" s="36">
        <v>132</v>
      </c>
      <c r="R32" s="42">
        <f t="shared" si="1"/>
        <v>1224.3424561018437</v>
      </c>
    </row>
    <row r="33" spans="1:18" ht="12" customHeight="1">
      <c r="A33" s="36">
        <v>2510</v>
      </c>
      <c r="B33" s="61">
        <v>164.5</v>
      </c>
      <c r="C33" s="61">
        <v>135.8</v>
      </c>
      <c r="D33" s="61">
        <v>114.4</v>
      </c>
      <c r="E33" s="61">
        <v>155.2</v>
      </c>
      <c r="F33" s="61">
        <v>150.7</v>
      </c>
      <c r="G33" s="61">
        <v>391.5</v>
      </c>
      <c r="H33" s="61">
        <v>52.6</v>
      </c>
      <c r="I33" s="61">
        <v>24.7</v>
      </c>
      <c r="J33" s="61">
        <v>0</v>
      </c>
      <c r="K33" s="61">
        <v>4.5</v>
      </c>
      <c r="L33" s="61">
        <v>20.3</v>
      </c>
      <c r="M33" s="61">
        <v>56.4</v>
      </c>
      <c r="N33" s="61">
        <f t="shared" si="0"/>
        <v>1270.6000000000001</v>
      </c>
      <c r="O33" s="36">
        <v>128</v>
      </c>
      <c r="R33" s="42">
        <f t="shared" si="1"/>
        <v>1224.3424561018437</v>
      </c>
    </row>
    <row r="34" spans="1:18" ht="12" customHeight="1">
      <c r="A34" s="36">
        <v>2511</v>
      </c>
      <c r="B34" s="61">
        <v>151.3</v>
      </c>
      <c r="C34" s="61">
        <v>138.1</v>
      </c>
      <c r="D34" s="61">
        <v>199.2</v>
      </c>
      <c r="E34" s="61">
        <v>73</v>
      </c>
      <c r="F34" s="61">
        <v>247.2</v>
      </c>
      <c r="G34" s="61">
        <v>169.3</v>
      </c>
      <c r="H34" s="61">
        <v>36.3</v>
      </c>
      <c r="I34" s="61">
        <v>1.9</v>
      </c>
      <c r="J34" s="61">
        <v>0</v>
      </c>
      <c r="K34" s="61">
        <v>42</v>
      </c>
      <c r="L34" s="61">
        <v>0</v>
      </c>
      <c r="M34" s="61">
        <v>12.8</v>
      </c>
      <c r="N34" s="61">
        <f t="shared" si="0"/>
        <v>1071.0999999999997</v>
      </c>
      <c r="O34" s="36">
        <v>128</v>
      </c>
      <c r="R34" s="42">
        <f t="shared" si="1"/>
        <v>1224.3424561018437</v>
      </c>
    </row>
    <row r="35" spans="1:18" ht="12" customHeight="1">
      <c r="A35" s="36">
        <v>2512</v>
      </c>
      <c r="B35" s="61">
        <v>60.9</v>
      </c>
      <c r="C35" s="61">
        <v>197.2</v>
      </c>
      <c r="D35" s="61">
        <v>171.2</v>
      </c>
      <c r="E35" s="61">
        <v>230.9</v>
      </c>
      <c r="F35" s="61">
        <v>209.5</v>
      </c>
      <c r="G35" s="61">
        <v>121.2</v>
      </c>
      <c r="H35" s="61">
        <v>3.2</v>
      </c>
      <c r="I35" s="61">
        <v>0</v>
      </c>
      <c r="J35" s="61">
        <v>6.7</v>
      </c>
      <c r="K35" s="61">
        <v>2.6</v>
      </c>
      <c r="L35" s="61">
        <v>0.1</v>
      </c>
      <c r="M35" s="61">
        <v>38.7</v>
      </c>
      <c r="N35" s="61">
        <f t="shared" si="0"/>
        <v>1042.2</v>
      </c>
      <c r="O35" s="36">
        <v>114</v>
      </c>
      <c r="R35" s="42">
        <f t="shared" si="1"/>
        <v>1224.3424561018437</v>
      </c>
    </row>
    <row r="36" spans="1:18" ht="12" customHeight="1">
      <c r="A36" s="36">
        <v>2513</v>
      </c>
      <c r="B36" s="61">
        <v>148.5</v>
      </c>
      <c r="C36" s="61">
        <v>185.3</v>
      </c>
      <c r="D36" s="61">
        <v>276.1</v>
      </c>
      <c r="E36" s="61">
        <v>172.4</v>
      </c>
      <c r="F36" s="61">
        <v>304.7</v>
      </c>
      <c r="G36" s="61">
        <v>212.6</v>
      </c>
      <c r="H36" s="61">
        <v>68</v>
      </c>
      <c r="I36" s="61">
        <v>14.8</v>
      </c>
      <c r="J36" s="61">
        <v>9.4</v>
      </c>
      <c r="K36" s="61">
        <v>0.6</v>
      </c>
      <c r="L36" s="61">
        <v>0</v>
      </c>
      <c r="M36" s="61">
        <v>42.2</v>
      </c>
      <c r="N36" s="61">
        <f t="shared" si="0"/>
        <v>1434.6</v>
      </c>
      <c r="O36" s="36">
        <v>139</v>
      </c>
      <c r="R36" s="42">
        <f t="shared" si="1"/>
        <v>1224.3424561018437</v>
      </c>
    </row>
    <row r="37" spans="1:18" ht="12" customHeight="1">
      <c r="A37" s="36">
        <v>2514</v>
      </c>
      <c r="B37" s="61">
        <v>104</v>
      </c>
      <c r="C37" s="61">
        <v>201.7</v>
      </c>
      <c r="D37" s="61">
        <v>142.4</v>
      </c>
      <c r="E37" s="61">
        <v>301</v>
      </c>
      <c r="F37" s="61">
        <v>312.8</v>
      </c>
      <c r="G37" s="61">
        <v>83.2</v>
      </c>
      <c r="H37" s="61">
        <v>60</v>
      </c>
      <c r="I37" s="61">
        <v>10.1</v>
      </c>
      <c r="J37" s="61">
        <v>4.6</v>
      </c>
      <c r="K37" s="61">
        <v>0</v>
      </c>
      <c r="L37" s="61">
        <v>27</v>
      </c>
      <c r="M37" s="61">
        <v>19.9</v>
      </c>
      <c r="N37" s="61">
        <f t="shared" si="0"/>
        <v>1266.7</v>
      </c>
      <c r="O37" s="36">
        <v>136</v>
      </c>
      <c r="R37" s="42">
        <f t="shared" si="1"/>
        <v>1224.3424561018437</v>
      </c>
    </row>
    <row r="38" spans="1:18" ht="12" customHeight="1">
      <c r="A38" s="36">
        <v>2515</v>
      </c>
      <c r="B38" s="61">
        <v>78.6</v>
      </c>
      <c r="C38" s="61">
        <v>159</v>
      </c>
      <c r="D38" s="61">
        <v>92.5</v>
      </c>
      <c r="E38" s="61">
        <v>272.8</v>
      </c>
      <c r="F38" s="61">
        <v>267</v>
      </c>
      <c r="G38" s="61">
        <v>101.1</v>
      </c>
      <c r="H38" s="61">
        <v>60.3</v>
      </c>
      <c r="I38" s="61">
        <v>159</v>
      </c>
      <c r="J38" s="61">
        <v>0.7</v>
      </c>
      <c r="K38" s="61">
        <v>0</v>
      </c>
      <c r="L38" s="61">
        <v>1.2</v>
      </c>
      <c r="M38" s="61">
        <v>95.1</v>
      </c>
      <c r="N38" s="61">
        <f t="shared" si="0"/>
        <v>1287.3000000000002</v>
      </c>
      <c r="O38" s="36">
        <v>134</v>
      </c>
      <c r="R38" s="42">
        <f t="shared" si="1"/>
        <v>1224.3424561018437</v>
      </c>
    </row>
    <row r="39" spans="1:18" ht="12" customHeight="1">
      <c r="A39" s="36">
        <v>2516</v>
      </c>
      <c r="B39" s="61">
        <v>22.2</v>
      </c>
      <c r="C39" s="61">
        <v>114.4</v>
      </c>
      <c r="D39" s="61">
        <v>195.6</v>
      </c>
      <c r="E39" s="61">
        <v>434.6</v>
      </c>
      <c r="F39" s="61">
        <v>341.2</v>
      </c>
      <c r="G39" s="61">
        <v>238.1</v>
      </c>
      <c r="H39" s="61">
        <v>61.1</v>
      </c>
      <c r="I39" s="61">
        <v>5.6</v>
      </c>
      <c r="J39" s="61">
        <v>0</v>
      </c>
      <c r="K39" s="61">
        <v>0</v>
      </c>
      <c r="L39" s="61">
        <v>0</v>
      </c>
      <c r="M39" s="61">
        <v>56.2</v>
      </c>
      <c r="N39" s="61">
        <f t="shared" si="0"/>
        <v>1468.9999999999998</v>
      </c>
      <c r="O39" s="36">
        <v>134</v>
      </c>
      <c r="R39" s="42">
        <f t="shared" si="1"/>
        <v>1224.3424561018437</v>
      </c>
    </row>
    <row r="40" spans="1:18" ht="12" customHeight="1">
      <c r="A40" s="36">
        <v>2517</v>
      </c>
      <c r="B40" s="61">
        <v>175.4</v>
      </c>
      <c r="C40" s="61">
        <v>62</v>
      </c>
      <c r="D40" s="61">
        <v>141.9</v>
      </c>
      <c r="E40" s="61">
        <v>91.4</v>
      </c>
      <c r="F40" s="61">
        <v>240.4</v>
      </c>
      <c r="G40" s="61">
        <v>96.7</v>
      </c>
      <c r="H40" s="61">
        <v>132.4</v>
      </c>
      <c r="I40" s="61">
        <v>3.5</v>
      </c>
      <c r="J40" s="61">
        <v>2.9</v>
      </c>
      <c r="K40" s="61">
        <v>65.3</v>
      </c>
      <c r="L40" s="61">
        <v>0</v>
      </c>
      <c r="M40" s="61">
        <v>8.7</v>
      </c>
      <c r="N40" s="61">
        <f t="shared" si="0"/>
        <v>1020.6</v>
      </c>
      <c r="O40" s="36">
        <v>134</v>
      </c>
      <c r="R40" s="42">
        <f t="shared" si="1"/>
        <v>1224.3424561018437</v>
      </c>
    </row>
    <row r="41" spans="1:18" ht="12" customHeight="1">
      <c r="A41" s="36">
        <v>2518</v>
      </c>
      <c r="B41" s="61">
        <v>2.2</v>
      </c>
      <c r="C41" s="61">
        <v>340</v>
      </c>
      <c r="D41" s="61">
        <v>143.9</v>
      </c>
      <c r="E41" s="61">
        <v>158.2</v>
      </c>
      <c r="F41" s="61">
        <v>430.2</v>
      </c>
      <c r="G41" s="61">
        <v>171.8</v>
      </c>
      <c r="H41" s="61">
        <v>142.5</v>
      </c>
      <c r="I41" s="61">
        <v>31.4</v>
      </c>
      <c r="J41" s="61">
        <v>0.1</v>
      </c>
      <c r="K41" s="61">
        <v>0</v>
      </c>
      <c r="L41" s="61">
        <v>23</v>
      </c>
      <c r="M41" s="61">
        <v>25.9</v>
      </c>
      <c r="N41" s="61">
        <f t="shared" si="0"/>
        <v>1469.2</v>
      </c>
      <c r="O41" s="36">
        <v>123</v>
      </c>
      <c r="R41" s="42">
        <f t="shared" si="1"/>
        <v>1224.3424561018437</v>
      </c>
    </row>
    <row r="42" spans="1:18" ht="12" customHeight="1">
      <c r="A42" s="36">
        <v>2519</v>
      </c>
      <c r="B42" s="61">
        <v>81.8</v>
      </c>
      <c r="C42" s="61">
        <v>201.3</v>
      </c>
      <c r="D42" s="61">
        <v>232.1</v>
      </c>
      <c r="E42" s="61">
        <v>215.9</v>
      </c>
      <c r="F42" s="61">
        <v>142.9</v>
      </c>
      <c r="G42" s="61">
        <v>361.2</v>
      </c>
      <c r="H42" s="61">
        <v>117.6</v>
      </c>
      <c r="I42" s="61">
        <v>4.7</v>
      </c>
      <c r="J42" s="61">
        <v>0.5</v>
      </c>
      <c r="K42" s="61">
        <v>76.4</v>
      </c>
      <c r="L42" s="61">
        <v>0</v>
      </c>
      <c r="M42" s="61">
        <v>43.4</v>
      </c>
      <c r="N42" s="61">
        <f t="shared" si="0"/>
        <v>1477.8000000000002</v>
      </c>
      <c r="O42" s="36">
        <v>126</v>
      </c>
      <c r="R42" s="42">
        <f t="shared" si="1"/>
        <v>1224.3424561018437</v>
      </c>
    </row>
    <row r="43" spans="1:18" ht="12" customHeight="1">
      <c r="A43" s="36">
        <v>2520</v>
      </c>
      <c r="B43" s="61">
        <v>108</v>
      </c>
      <c r="C43" s="61">
        <v>142</v>
      </c>
      <c r="D43" s="61">
        <v>22.7</v>
      </c>
      <c r="E43" s="61">
        <v>324.3</v>
      </c>
      <c r="F43" s="61">
        <v>276.1</v>
      </c>
      <c r="G43" s="61">
        <v>251.3</v>
      </c>
      <c r="H43" s="61">
        <v>99</v>
      </c>
      <c r="I43" s="61">
        <v>53.2</v>
      </c>
      <c r="J43" s="61">
        <v>33.1</v>
      </c>
      <c r="K43" s="61">
        <v>7.4</v>
      </c>
      <c r="L43" s="61">
        <v>32.8</v>
      </c>
      <c r="M43" s="61">
        <v>14.2</v>
      </c>
      <c r="N43" s="61">
        <f t="shared" si="0"/>
        <v>1364.1000000000001</v>
      </c>
      <c r="O43" s="36">
        <v>127</v>
      </c>
      <c r="R43" s="42">
        <f t="shared" si="1"/>
        <v>1224.3424561018437</v>
      </c>
    </row>
    <row r="44" spans="1:18" ht="12" customHeight="1">
      <c r="A44" s="36">
        <v>2521</v>
      </c>
      <c r="B44" s="61">
        <v>94.4</v>
      </c>
      <c r="C44" s="61">
        <v>84.3</v>
      </c>
      <c r="D44" s="61">
        <v>126.8</v>
      </c>
      <c r="E44" s="61">
        <v>267.4</v>
      </c>
      <c r="F44" s="61">
        <v>270</v>
      </c>
      <c r="G44" s="61">
        <v>216.9</v>
      </c>
      <c r="H44" s="61">
        <v>136.3</v>
      </c>
      <c r="I44" s="61">
        <v>0</v>
      </c>
      <c r="J44" s="61">
        <v>1.2</v>
      </c>
      <c r="K44" s="61">
        <v>5.7</v>
      </c>
      <c r="L44" s="61">
        <v>21.1</v>
      </c>
      <c r="M44" s="61">
        <v>0</v>
      </c>
      <c r="N44" s="61">
        <f t="shared" si="0"/>
        <v>1224.1</v>
      </c>
      <c r="O44" s="36">
        <v>120</v>
      </c>
      <c r="R44" s="42">
        <f t="shared" si="1"/>
        <v>1224.3424561018437</v>
      </c>
    </row>
    <row r="45" spans="1:18" ht="12" customHeight="1">
      <c r="A45" s="66">
        <v>2522</v>
      </c>
      <c r="B45" s="62">
        <v>69</v>
      </c>
      <c r="C45" s="62">
        <v>181.9</v>
      </c>
      <c r="D45" s="62">
        <v>195.6</v>
      </c>
      <c r="E45" s="62">
        <v>59.1</v>
      </c>
      <c r="F45" s="62">
        <v>301.9</v>
      </c>
      <c r="G45" s="62">
        <v>94.5</v>
      </c>
      <c r="H45" s="62">
        <v>27.9</v>
      </c>
      <c r="I45" s="62">
        <v>0</v>
      </c>
      <c r="J45" s="62">
        <v>0</v>
      </c>
      <c r="K45" s="62">
        <v>0</v>
      </c>
      <c r="L45" s="62">
        <v>6</v>
      </c>
      <c r="M45" s="62">
        <v>78</v>
      </c>
      <c r="N45" s="61">
        <f t="shared" si="0"/>
        <v>1013.9</v>
      </c>
      <c r="O45" s="37">
        <v>98</v>
      </c>
      <c r="R45" s="42">
        <f t="shared" si="1"/>
        <v>1224.3424561018437</v>
      </c>
    </row>
    <row r="46" spans="1:18" ht="12" customHeight="1">
      <c r="A46" s="66">
        <v>2523</v>
      </c>
      <c r="B46" s="62">
        <v>59.2</v>
      </c>
      <c r="C46" s="62">
        <v>161.8</v>
      </c>
      <c r="D46" s="62">
        <v>274</v>
      </c>
      <c r="E46" s="62">
        <v>252.9</v>
      </c>
      <c r="F46" s="62">
        <v>247.1</v>
      </c>
      <c r="G46" s="62">
        <v>392</v>
      </c>
      <c r="H46" s="62">
        <v>33.8</v>
      </c>
      <c r="I46" s="62">
        <v>26.4</v>
      </c>
      <c r="J46" s="62">
        <v>15</v>
      </c>
      <c r="K46" s="62">
        <v>0</v>
      </c>
      <c r="L46" s="62">
        <v>12.5</v>
      </c>
      <c r="M46" s="62">
        <v>20.3</v>
      </c>
      <c r="N46" s="61">
        <f t="shared" si="0"/>
        <v>1495</v>
      </c>
      <c r="O46" s="37">
        <v>130</v>
      </c>
      <c r="R46" s="42">
        <f t="shared" si="1"/>
        <v>1224.3424561018437</v>
      </c>
    </row>
    <row r="47" spans="1:18" ht="12" customHeight="1">
      <c r="A47" s="66">
        <v>2524</v>
      </c>
      <c r="B47" s="62">
        <v>109.7</v>
      </c>
      <c r="C47" s="62">
        <v>196.3</v>
      </c>
      <c r="D47" s="62">
        <v>72.6</v>
      </c>
      <c r="E47" s="62">
        <v>433.4</v>
      </c>
      <c r="F47" s="62">
        <v>139.7</v>
      </c>
      <c r="G47" s="62">
        <v>121.4</v>
      </c>
      <c r="H47" s="62">
        <v>102.1</v>
      </c>
      <c r="I47" s="62">
        <v>26.5</v>
      </c>
      <c r="J47" s="62">
        <v>1</v>
      </c>
      <c r="K47" s="62">
        <v>0.3</v>
      </c>
      <c r="L47" s="62">
        <v>0</v>
      </c>
      <c r="M47" s="62">
        <v>37.9</v>
      </c>
      <c r="N47" s="61">
        <f t="shared" si="0"/>
        <v>1240.9</v>
      </c>
      <c r="O47" s="37">
        <v>125</v>
      </c>
      <c r="R47" s="42">
        <f t="shared" si="1"/>
        <v>1224.3424561018437</v>
      </c>
    </row>
    <row r="48" spans="1:18" ht="12" customHeight="1">
      <c r="A48" s="66">
        <v>2525</v>
      </c>
      <c r="B48" s="62">
        <v>150</v>
      </c>
      <c r="C48" s="62">
        <v>101.9</v>
      </c>
      <c r="D48" s="62">
        <v>69.8</v>
      </c>
      <c r="E48" s="62">
        <v>173.6</v>
      </c>
      <c r="F48" s="62">
        <v>154.5</v>
      </c>
      <c r="G48" s="62">
        <v>379.2</v>
      </c>
      <c r="H48" s="62">
        <v>60.8</v>
      </c>
      <c r="I48" s="62">
        <v>4.8</v>
      </c>
      <c r="J48" s="62">
        <v>0</v>
      </c>
      <c r="K48" s="62">
        <v>7.7</v>
      </c>
      <c r="L48" s="62">
        <v>0.8</v>
      </c>
      <c r="M48" s="62">
        <v>1</v>
      </c>
      <c r="N48" s="61">
        <f t="shared" si="0"/>
        <v>1104.1</v>
      </c>
      <c r="O48" s="37">
        <v>117</v>
      </c>
      <c r="R48" s="42">
        <f t="shared" si="1"/>
        <v>1224.3424561018437</v>
      </c>
    </row>
    <row r="49" spans="1:18" ht="12" customHeight="1">
      <c r="A49" s="66">
        <v>2526</v>
      </c>
      <c r="B49" s="62">
        <v>62.8</v>
      </c>
      <c r="C49" s="62">
        <v>293</v>
      </c>
      <c r="D49" s="62">
        <v>126.4</v>
      </c>
      <c r="E49" s="62">
        <v>286.5</v>
      </c>
      <c r="F49" s="62">
        <v>264.5</v>
      </c>
      <c r="G49" s="62">
        <v>189</v>
      </c>
      <c r="H49" s="62">
        <v>100.4</v>
      </c>
      <c r="I49" s="62">
        <v>50.4</v>
      </c>
      <c r="J49" s="62">
        <v>9.2</v>
      </c>
      <c r="K49" s="62">
        <v>0</v>
      </c>
      <c r="L49" s="62">
        <v>77</v>
      </c>
      <c r="M49" s="62">
        <v>4.5</v>
      </c>
      <c r="N49" s="61">
        <f t="shared" si="0"/>
        <v>1463.7000000000003</v>
      </c>
      <c r="O49" s="37">
        <v>127</v>
      </c>
      <c r="R49" s="42">
        <f t="shared" si="1"/>
        <v>1224.3424561018437</v>
      </c>
    </row>
    <row r="50" spans="1:18" ht="12" customHeight="1">
      <c r="A50" s="66">
        <v>2527</v>
      </c>
      <c r="B50" s="62">
        <v>178.2</v>
      </c>
      <c r="C50" s="62">
        <v>164.6</v>
      </c>
      <c r="D50" s="62">
        <v>168</v>
      </c>
      <c r="E50" s="62">
        <v>163.4</v>
      </c>
      <c r="F50" s="62">
        <v>296.9</v>
      </c>
      <c r="G50" s="62">
        <v>214</v>
      </c>
      <c r="H50" s="62">
        <v>66</v>
      </c>
      <c r="I50" s="62">
        <v>0</v>
      </c>
      <c r="J50" s="62">
        <v>0</v>
      </c>
      <c r="K50" s="62">
        <v>2.6</v>
      </c>
      <c r="L50" s="62">
        <v>0</v>
      </c>
      <c r="M50" s="62">
        <v>0</v>
      </c>
      <c r="N50" s="61">
        <f t="shared" si="0"/>
        <v>1253.6999999999998</v>
      </c>
      <c r="O50" s="37">
        <v>117</v>
      </c>
      <c r="R50" s="42">
        <f t="shared" si="1"/>
        <v>1224.3424561018437</v>
      </c>
    </row>
    <row r="51" spans="1:18" ht="12" customHeight="1">
      <c r="A51" s="66">
        <v>2528</v>
      </c>
      <c r="B51" s="62">
        <v>75.3</v>
      </c>
      <c r="C51" s="62">
        <v>206.5</v>
      </c>
      <c r="D51" s="62">
        <v>192.6</v>
      </c>
      <c r="E51" s="62">
        <v>117.2</v>
      </c>
      <c r="F51" s="62">
        <v>255.6</v>
      </c>
      <c r="G51" s="62">
        <v>151.8</v>
      </c>
      <c r="H51" s="62">
        <v>115</v>
      </c>
      <c r="I51" s="62">
        <v>74.6</v>
      </c>
      <c r="J51" s="62">
        <v>0</v>
      </c>
      <c r="K51" s="62">
        <v>0</v>
      </c>
      <c r="L51" s="62">
        <v>1</v>
      </c>
      <c r="M51" s="62">
        <v>0</v>
      </c>
      <c r="N51" s="61">
        <f t="shared" si="0"/>
        <v>1189.6</v>
      </c>
      <c r="O51" s="37">
        <v>128</v>
      </c>
      <c r="R51" s="42">
        <f t="shared" si="1"/>
        <v>1224.3424561018437</v>
      </c>
    </row>
    <row r="52" spans="1:18" ht="12" customHeight="1">
      <c r="A52" s="66">
        <v>2529</v>
      </c>
      <c r="B52" s="62">
        <v>181.5</v>
      </c>
      <c r="C52" s="62">
        <v>144.7</v>
      </c>
      <c r="D52" s="62">
        <v>103.4</v>
      </c>
      <c r="E52" s="62">
        <v>143.6</v>
      </c>
      <c r="F52" s="62">
        <v>137.7</v>
      </c>
      <c r="G52" s="62">
        <v>179.2</v>
      </c>
      <c r="H52" s="62">
        <v>66.1</v>
      </c>
      <c r="I52" s="62">
        <v>3.1</v>
      </c>
      <c r="J52" s="62">
        <v>25.5</v>
      </c>
      <c r="K52" s="62">
        <v>0</v>
      </c>
      <c r="L52" s="62">
        <v>8.8</v>
      </c>
      <c r="M52" s="62">
        <v>22.1</v>
      </c>
      <c r="N52" s="61">
        <f t="shared" si="0"/>
        <v>1015.7000000000002</v>
      </c>
      <c r="O52" s="37">
        <v>113</v>
      </c>
      <c r="R52" s="42">
        <f t="shared" si="1"/>
        <v>1224.3424561018437</v>
      </c>
    </row>
    <row r="53" spans="1:18" ht="12" customHeight="1">
      <c r="A53" s="66">
        <v>2530</v>
      </c>
      <c r="B53" s="62">
        <v>60.3</v>
      </c>
      <c r="C53" s="62">
        <v>86.6</v>
      </c>
      <c r="D53" s="62">
        <v>146.3</v>
      </c>
      <c r="E53" s="62">
        <v>66.5</v>
      </c>
      <c r="F53" s="62">
        <v>281.9</v>
      </c>
      <c r="G53" s="62">
        <v>213.1</v>
      </c>
      <c r="H53" s="62">
        <v>42</v>
      </c>
      <c r="I53" s="62">
        <v>1.1</v>
      </c>
      <c r="J53" s="62">
        <v>0</v>
      </c>
      <c r="K53" s="62">
        <v>0</v>
      </c>
      <c r="L53" s="62">
        <v>17.8</v>
      </c>
      <c r="M53" s="62">
        <v>21.7</v>
      </c>
      <c r="N53" s="61">
        <f t="shared" si="0"/>
        <v>937.3</v>
      </c>
      <c r="O53" s="37">
        <v>107</v>
      </c>
      <c r="R53" s="42">
        <f t="shared" si="1"/>
        <v>1224.3424561018437</v>
      </c>
    </row>
    <row r="54" spans="1:18" ht="12" customHeight="1">
      <c r="A54" s="66">
        <v>2531</v>
      </c>
      <c r="B54" s="62">
        <v>274</v>
      </c>
      <c r="C54" s="62">
        <v>195.9</v>
      </c>
      <c r="D54" s="62">
        <v>172.1</v>
      </c>
      <c r="E54" s="62">
        <v>198.2</v>
      </c>
      <c r="F54" s="62">
        <v>221.5</v>
      </c>
      <c r="G54" s="62">
        <v>128.9</v>
      </c>
      <c r="H54" s="62">
        <v>126.7</v>
      </c>
      <c r="I54" s="62">
        <v>19.7</v>
      </c>
      <c r="J54" s="62">
        <v>0</v>
      </c>
      <c r="K54" s="62">
        <v>4.7</v>
      </c>
      <c r="L54" s="62">
        <v>0</v>
      </c>
      <c r="M54" s="62">
        <v>5.2</v>
      </c>
      <c r="N54" s="61">
        <f t="shared" si="0"/>
        <v>1346.9000000000003</v>
      </c>
      <c r="O54" s="37">
        <v>127</v>
      </c>
      <c r="R54" s="42">
        <f t="shared" si="1"/>
        <v>1224.3424561018437</v>
      </c>
    </row>
    <row r="55" spans="1:18" ht="12" customHeight="1">
      <c r="A55" s="66">
        <v>2532</v>
      </c>
      <c r="B55" s="62">
        <v>23.3</v>
      </c>
      <c r="C55" s="62">
        <v>251.9</v>
      </c>
      <c r="D55" s="62">
        <v>127.1</v>
      </c>
      <c r="E55" s="62">
        <v>144</v>
      </c>
      <c r="F55" s="62">
        <v>122.8</v>
      </c>
      <c r="G55" s="62">
        <v>172.8</v>
      </c>
      <c r="H55" s="62">
        <v>55.4</v>
      </c>
      <c r="I55" s="62">
        <v>14.6</v>
      </c>
      <c r="J55" s="62">
        <v>0</v>
      </c>
      <c r="K55" s="62">
        <v>6</v>
      </c>
      <c r="L55" s="62">
        <v>10.1</v>
      </c>
      <c r="M55" s="62">
        <v>33.4</v>
      </c>
      <c r="N55" s="61">
        <f t="shared" si="0"/>
        <v>961.3999999999999</v>
      </c>
      <c r="O55" s="37">
        <v>113</v>
      </c>
      <c r="R55" s="42">
        <f t="shared" si="1"/>
        <v>1224.3424561018437</v>
      </c>
    </row>
    <row r="56" spans="1:18" ht="12" customHeight="1">
      <c r="A56" s="66">
        <v>2533</v>
      </c>
      <c r="B56" s="62">
        <v>99.3</v>
      </c>
      <c r="C56" s="62">
        <v>283.4</v>
      </c>
      <c r="D56" s="62">
        <v>124.6</v>
      </c>
      <c r="E56" s="62">
        <v>285.4</v>
      </c>
      <c r="F56" s="62">
        <v>149.8</v>
      </c>
      <c r="G56" s="62">
        <v>161.6</v>
      </c>
      <c r="H56" s="62">
        <v>75.5</v>
      </c>
      <c r="I56" s="62">
        <v>40.7</v>
      </c>
      <c r="J56" s="62">
        <v>0</v>
      </c>
      <c r="K56" s="62">
        <v>0.3</v>
      </c>
      <c r="L56" s="62">
        <v>0</v>
      </c>
      <c r="M56" s="62">
        <v>3.7</v>
      </c>
      <c r="N56" s="61">
        <f t="shared" si="0"/>
        <v>1224.3</v>
      </c>
      <c r="O56" s="37">
        <v>105</v>
      </c>
      <c r="R56" s="42">
        <f t="shared" si="1"/>
        <v>1224.3424561018437</v>
      </c>
    </row>
    <row r="57" spans="1:18" ht="12" customHeight="1">
      <c r="A57" s="66">
        <v>2534</v>
      </c>
      <c r="B57" s="62">
        <v>112.8</v>
      </c>
      <c r="C57" s="62">
        <v>223.6</v>
      </c>
      <c r="D57" s="62">
        <v>59.4</v>
      </c>
      <c r="E57" s="62">
        <v>86.1</v>
      </c>
      <c r="F57" s="62">
        <v>198.9</v>
      </c>
      <c r="G57" s="62">
        <v>198.4</v>
      </c>
      <c r="H57" s="62">
        <v>78.3</v>
      </c>
      <c r="I57" s="62">
        <v>1.2</v>
      </c>
      <c r="J57" s="62">
        <v>1.7</v>
      </c>
      <c r="K57" s="62">
        <v>29.1</v>
      </c>
      <c r="L57" s="62">
        <v>79.5</v>
      </c>
      <c r="M57" s="62">
        <v>0</v>
      </c>
      <c r="N57" s="61">
        <f t="shared" si="0"/>
        <v>1069</v>
      </c>
      <c r="O57" s="37">
        <v>112</v>
      </c>
      <c r="R57" s="42">
        <f t="shared" si="1"/>
        <v>1224.3424561018437</v>
      </c>
    </row>
    <row r="58" spans="1:18" ht="12" customHeight="1">
      <c r="A58" s="66">
        <v>2535</v>
      </c>
      <c r="B58" s="62">
        <v>25.5</v>
      </c>
      <c r="C58" s="62">
        <v>71.2</v>
      </c>
      <c r="D58" s="62">
        <v>83</v>
      </c>
      <c r="E58" s="62">
        <v>269.3</v>
      </c>
      <c r="F58" s="62">
        <v>192</v>
      </c>
      <c r="G58" s="62">
        <v>194</v>
      </c>
      <c r="H58" s="62">
        <v>72.3</v>
      </c>
      <c r="I58" s="62">
        <v>0</v>
      </c>
      <c r="J58" s="62">
        <v>92.4</v>
      </c>
      <c r="K58" s="62">
        <v>0</v>
      </c>
      <c r="L58" s="62">
        <v>0</v>
      </c>
      <c r="M58" s="62">
        <v>95</v>
      </c>
      <c r="N58" s="61">
        <f t="shared" si="0"/>
        <v>1094.6999999999998</v>
      </c>
      <c r="O58" s="37">
        <v>101</v>
      </c>
      <c r="R58" s="42">
        <f t="shared" si="1"/>
        <v>1224.3424561018437</v>
      </c>
    </row>
    <row r="59" spans="1:18" ht="12" customHeight="1">
      <c r="A59" s="66">
        <v>2536</v>
      </c>
      <c r="B59" s="62">
        <v>53.2</v>
      </c>
      <c r="C59" s="62">
        <v>125.8</v>
      </c>
      <c r="D59" s="62">
        <v>107.9</v>
      </c>
      <c r="E59" s="62">
        <v>221.2</v>
      </c>
      <c r="F59" s="62">
        <v>187</v>
      </c>
      <c r="G59" s="62">
        <v>184.3</v>
      </c>
      <c r="H59" s="62">
        <v>16</v>
      </c>
      <c r="I59" s="62">
        <v>0</v>
      </c>
      <c r="J59" s="62">
        <v>0</v>
      </c>
      <c r="K59" s="62">
        <v>0</v>
      </c>
      <c r="L59" s="62">
        <v>0.4</v>
      </c>
      <c r="M59" s="62">
        <v>125.7</v>
      </c>
      <c r="N59" s="61">
        <f t="shared" si="0"/>
        <v>1021.4999999999999</v>
      </c>
      <c r="O59" s="37">
        <v>95</v>
      </c>
      <c r="R59" s="42">
        <f t="shared" si="1"/>
        <v>1224.3424561018437</v>
      </c>
    </row>
    <row r="60" spans="1:18" ht="12" customHeight="1">
      <c r="A60" s="66">
        <v>2537</v>
      </c>
      <c r="B60" s="62">
        <v>110.8</v>
      </c>
      <c r="C60" s="62">
        <v>177.3</v>
      </c>
      <c r="D60" s="62">
        <v>132.8</v>
      </c>
      <c r="E60" s="62">
        <v>302.8</v>
      </c>
      <c r="F60" s="62">
        <v>447.4</v>
      </c>
      <c r="G60" s="62">
        <v>94.8</v>
      </c>
      <c r="H60" s="62">
        <v>32.2</v>
      </c>
      <c r="I60" s="62">
        <v>4.7</v>
      </c>
      <c r="J60" s="62">
        <v>3.4</v>
      </c>
      <c r="K60" s="62">
        <v>8.6</v>
      </c>
      <c r="L60" s="62">
        <v>0</v>
      </c>
      <c r="M60" s="62">
        <v>11.6</v>
      </c>
      <c r="N60" s="61">
        <f t="shared" si="0"/>
        <v>1326.3999999999999</v>
      </c>
      <c r="O60" s="37">
        <v>116</v>
      </c>
      <c r="R60" s="42">
        <f t="shared" si="1"/>
        <v>1224.3424561018437</v>
      </c>
    </row>
    <row r="61" spans="1:18" ht="12" customHeight="1">
      <c r="A61" s="66">
        <v>2538</v>
      </c>
      <c r="B61" s="62">
        <v>71</v>
      </c>
      <c r="C61" s="62">
        <v>145.5</v>
      </c>
      <c r="D61" s="62">
        <v>105</v>
      </c>
      <c r="E61" s="62">
        <v>338.7</v>
      </c>
      <c r="F61" s="62">
        <v>503.3</v>
      </c>
      <c r="G61" s="62">
        <v>94.2</v>
      </c>
      <c r="H61" s="62">
        <v>40</v>
      </c>
      <c r="I61" s="62">
        <v>158.3</v>
      </c>
      <c r="J61" s="62">
        <v>0</v>
      </c>
      <c r="K61" s="62">
        <v>2</v>
      </c>
      <c r="L61" s="62">
        <v>49.1</v>
      </c>
      <c r="M61" s="62">
        <v>26.2</v>
      </c>
      <c r="N61" s="61">
        <f t="shared" si="0"/>
        <v>1533.3</v>
      </c>
      <c r="O61" s="37">
        <v>128</v>
      </c>
      <c r="R61" s="42">
        <f t="shared" si="1"/>
        <v>1224.3424561018437</v>
      </c>
    </row>
    <row r="62" spans="1:18" ht="12" customHeight="1">
      <c r="A62" s="66">
        <v>2539</v>
      </c>
      <c r="B62" s="62">
        <v>141.7</v>
      </c>
      <c r="C62" s="62">
        <v>60.2</v>
      </c>
      <c r="D62" s="62">
        <v>132.6</v>
      </c>
      <c r="E62" s="62">
        <v>111.6</v>
      </c>
      <c r="F62" s="62">
        <v>256.1</v>
      </c>
      <c r="G62" s="62">
        <v>104</v>
      </c>
      <c r="H62" s="62">
        <v>87.2</v>
      </c>
      <c r="I62" s="62">
        <v>18.5</v>
      </c>
      <c r="J62" s="62">
        <v>0</v>
      </c>
      <c r="K62" s="62">
        <v>0</v>
      </c>
      <c r="L62" s="62">
        <v>0.2</v>
      </c>
      <c r="M62" s="62">
        <v>47.2</v>
      </c>
      <c r="N62" s="61">
        <f t="shared" si="0"/>
        <v>959.3000000000002</v>
      </c>
      <c r="O62" s="37">
        <v>122</v>
      </c>
      <c r="R62" s="42">
        <f t="shared" si="1"/>
        <v>1224.3424561018437</v>
      </c>
    </row>
    <row r="63" spans="1:18" ht="12" customHeight="1">
      <c r="A63" s="66">
        <v>2540</v>
      </c>
      <c r="B63" s="62">
        <v>91.5</v>
      </c>
      <c r="C63" s="62">
        <v>48.3</v>
      </c>
      <c r="D63" s="62">
        <v>49.9</v>
      </c>
      <c r="E63" s="62">
        <v>274.4</v>
      </c>
      <c r="F63" s="62">
        <v>316.6</v>
      </c>
      <c r="G63" s="62">
        <v>239</v>
      </c>
      <c r="H63" s="62">
        <v>78.2</v>
      </c>
      <c r="I63" s="62">
        <v>2.1</v>
      </c>
      <c r="J63" s="62">
        <v>0</v>
      </c>
      <c r="K63" s="62">
        <v>3.6</v>
      </c>
      <c r="L63" s="62">
        <v>2</v>
      </c>
      <c r="M63" s="62">
        <v>46.1</v>
      </c>
      <c r="N63" s="61">
        <f t="shared" si="0"/>
        <v>1151.6999999999998</v>
      </c>
      <c r="O63" s="37">
        <v>112</v>
      </c>
      <c r="R63" s="42">
        <f t="shared" si="1"/>
        <v>1224.3424561018437</v>
      </c>
    </row>
    <row r="64" spans="1:18" ht="12" customHeight="1">
      <c r="A64" s="66">
        <v>2541</v>
      </c>
      <c r="B64" s="62">
        <v>92.2</v>
      </c>
      <c r="C64" s="62">
        <v>159.6</v>
      </c>
      <c r="D64" s="62">
        <v>156.6</v>
      </c>
      <c r="E64" s="62">
        <v>136.8</v>
      </c>
      <c r="F64" s="62">
        <v>331.9</v>
      </c>
      <c r="G64" s="62">
        <v>259</v>
      </c>
      <c r="H64" s="62">
        <v>77</v>
      </c>
      <c r="I64" s="62">
        <v>14.8</v>
      </c>
      <c r="J64" s="62">
        <v>0</v>
      </c>
      <c r="K64" s="62">
        <v>0</v>
      </c>
      <c r="L64" s="62">
        <v>0</v>
      </c>
      <c r="M64" s="62">
        <v>6.3</v>
      </c>
      <c r="N64" s="61">
        <f t="shared" si="0"/>
        <v>1234.1999999999998</v>
      </c>
      <c r="O64" s="37">
        <v>108</v>
      </c>
      <c r="R64" s="42">
        <f t="shared" si="1"/>
        <v>1224.3424561018437</v>
      </c>
    </row>
    <row r="65" spans="1:18" ht="12" customHeight="1">
      <c r="A65" s="66">
        <v>2542</v>
      </c>
      <c r="B65" s="62">
        <v>119.1</v>
      </c>
      <c r="C65" s="62">
        <v>117.1</v>
      </c>
      <c r="D65" s="62">
        <v>127</v>
      </c>
      <c r="E65" s="62">
        <v>61.8</v>
      </c>
      <c r="F65" s="62">
        <v>472.5</v>
      </c>
      <c r="G65" s="62">
        <v>426.3</v>
      </c>
      <c r="H65" s="62">
        <v>76.6</v>
      </c>
      <c r="I65" s="62">
        <v>31.5</v>
      </c>
      <c r="J65" s="62">
        <v>12.6</v>
      </c>
      <c r="K65" s="62">
        <v>0.1</v>
      </c>
      <c r="L65" s="62">
        <v>21.3</v>
      </c>
      <c r="M65" s="62">
        <v>3.3</v>
      </c>
      <c r="N65" s="61">
        <f t="shared" si="0"/>
        <v>1469.1999999999996</v>
      </c>
      <c r="O65" s="37">
        <v>131</v>
      </c>
      <c r="R65" s="42">
        <f t="shared" si="1"/>
        <v>1224.3424561018437</v>
      </c>
    </row>
    <row r="66" spans="1:18" ht="12" customHeight="1">
      <c r="A66" s="66">
        <v>2543</v>
      </c>
      <c r="B66" s="62">
        <v>48.7</v>
      </c>
      <c r="C66" s="62">
        <v>331.6</v>
      </c>
      <c r="D66" s="62">
        <v>173.9</v>
      </c>
      <c r="E66" s="62">
        <v>239.7</v>
      </c>
      <c r="F66" s="62">
        <v>336.4</v>
      </c>
      <c r="G66" s="62">
        <v>187</v>
      </c>
      <c r="H66" s="62">
        <v>117</v>
      </c>
      <c r="I66" s="62">
        <v>1.4</v>
      </c>
      <c r="J66" s="62">
        <v>0</v>
      </c>
      <c r="K66" s="62">
        <v>0.9</v>
      </c>
      <c r="L66" s="62">
        <v>0</v>
      </c>
      <c r="M66" s="62">
        <v>165.7</v>
      </c>
      <c r="N66" s="61">
        <f t="shared" si="0"/>
        <v>1602.3000000000004</v>
      </c>
      <c r="O66" s="37">
        <v>130</v>
      </c>
      <c r="R66" s="42">
        <f t="shared" si="1"/>
        <v>1224.3424561018437</v>
      </c>
    </row>
    <row r="67" spans="1:18" ht="12" customHeight="1">
      <c r="A67" s="66">
        <v>2544</v>
      </c>
      <c r="B67" s="62">
        <v>53.5</v>
      </c>
      <c r="C67" s="62">
        <v>198.2</v>
      </c>
      <c r="D67" s="62">
        <v>169.1</v>
      </c>
      <c r="E67" s="62">
        <v>296.7</v>
      </c>
      <c r="F67" s="62">
        <v>385.2</v>
      </c>
      <c r="G67" s="62">
        <v>164.1</v>
      </c>
      <c r="H67" s="62">
        <v>90.89</v>
      </c>
      <c r="I67" s="62">
        <v>0</v>
      </c>
      <c r="J67" s="62">
        <v>0</v>
      </c>
      <c r="K67" s="62">
        <v>12.1</v>
      </c>
      <c r="L67" s="62">
        <v>0</v>
      </c>
      <c r="M67" s="62">
        <v>21.2</v>
      </c>
      <c r="N67" s="61">
        <f t="shared" si="0"/>
        <v>1390.99</v>
      </c>
      <c r="O67" s="37">
        <v>122</v>
      </c>
      <c r="R67" s="42">
        <f t="shared" si="1"/>
        <v>1224.3424561018437</v>
      </c>
    </row>
    <row r="68" spans="1:18" ht="12" customHeight="1">
      <c r="A68" s="66">
        <v>2545</v>
      </c>
      <c r="B68" s="62">
        <v>44.1</v>
      </c>
      <c r="C68" s="62">
        <v>409.6</v>
      </c>
      <c r="D68" s="62">
        <v>124.2</v>
      </c>
      <c r="E68" s="62">
        <v>161.3</v>
      </c>
      <c r="F68" s="62">
        <v>227.7</v>
      </c>
      <c r="G68" s="62">
        <v>358.5</v>
      </c>
      <c r="H68" s="62">
        <v>72.3</v>
      </c>
      <c r="I68" s="62">
        <v>48.9</v>
      </c>
      <c r="J68" s="62">
        <v>39</v>
      </c>
      <c r="K68" s="62">
        <v>7</v>
      </c>
      <c r="L68" s="62">
        <v>8.8</v>
      </c>
      <c r="M68" s="62">
        <v>98.8</v>
      </c>
      <c r="N68" s="61">
        <f t="shared" si="0"/>
        <v>1600.2</v>
      </c>
      <c r="O68" s="37">
        <v>136</v>
      </c>
      <c r="R68" s="42">
        <f t="shared" si="1"/>
        <v>1224.3424561018437</v>
      </c>
    </row>
    <row r="69" spans="1:18" ht="12" customHeight="1">
      <c r="A69" s="66">
        <v>2546</v>
      </c>
      <c r="B69" s="62">
        <v>26.2</v>
      </c>
      <c r="C69" s="62">
        <v>173.8</v>
      </c>
      <c r="D69" s="62">
        <v>205.8</v>
      </c>
      <c r="E69" s="62">
        <v>192.3</v>
      </c>
      <c r="F69" s="62">
        <v>282.7</v>
      </c>
      <c r="G69" s="62">
        <v>185.4</v>
      </c>
      <c r="H69" s="62">
        <v>19.2</v>
      </c>
      <c r="I69" s="63" t="s">
        <v>24</v>
      </c>
      <c r="J69" s="62">
        <v>0</v>
      </c>
      <c r="K69" s="62">
        <v>7.2</v>
      </c>
      <c r="L69" s="62">
        <v>0</v>
      </c>
      <c r="M69" s="62">
        <v>0.1</v>
      </c>
      <c r="N69" s="61">
        <f t="shared" si="0"/>
        <v>1092.7</v>
      </c>
      <c r="O69" s="37">
        <v>91</v>
      </c>
      <c r="R69" s="42">
        <f t="shared" si="1"/>
        <v>1224.3424561018437</v>
      </c>
    </row>
    <row r="70" spans="1:18" ht="12" customHeight="1">
      <c r="A70" s="66">
        <v>2547</v>
      </c>
      <c r="B70" s="62">
        <v>126.2</v>
      </c>
      <c r="C70" s="62">
        <v>121.6</v>
      </c>
      <c r="D70" s="62">
        <v>153.9</v>
      </c>
      <c r="E70" s="62">
        <v>296</v>
      </c>
      <c r="F70" s="62">
        <v>115.4</v>
      </c>
      <c r="G70" s="62">
        <v>191.7</v>
      </c>
      <c r="H70" s="62">
        <v>4.9</v>
      </c>
      <c r="I70" s="62">
        <v>3.3</v>
      </c>
      <c r="J70" s="62">
        <v>0</v>
      </c>
      <c r="K70" s="62">
        <v>1.5</v>
      </c>
      <c r="L70" s="62">
        <v>5.5</v>
      </c>
      <c r="M70" s="62">
        <v>17</v>
      </c>
      <c r="N70" s="61">
        <f t="shared" si="0"/>
        <v>1037</v>
      </c>
      <c r="O70" s="37">
        <v>113</v>
      </c>
      <c r="R70" s="42">
        <f t="shared" si="1"/>
        <v>1224.3424561018437</v>
      </c>
    </row>
    <row r="71" spans="1:18" ht="12" customHeight="1">
      <c r="A71" s="66">
        <v>2548</v>
      </c>
      <c r="B71" s="62">
        <v>121.3</v>
      </c>
      <c r="C71" s="62">
        <v>139.4</v>
      </c>
      <c r="D71" s="62">
        <v>194</v>
      </c>
      <c r="E71" s="62">
        <v>254.5</v>
      </c>
      <c r="F71" s="62">
        <v>266.9</v>
      </c>
      <c r="G71" s="62">
        <v>398.3</v>
      </c>
      <c r="H71" s="62">
        <v>30.7</v>
      </c>
      <c r="I71" s="62">
        <v>12.9</v>
      </c>
      <c r="J71" s="62">
        <v>21</v>
      </c>
      <c r="K71" s="62">
        <v>0</v>
      </c>
      <c r="L71" s="62">
        <v>21.7</v>
      </c>
      <c r="M71" s="62">
        <v>15.6</v>
      </c>
      <c r="N71" s="61">
        <f t="shared" si="0"/>
        <v>1476.3000000000002</v>
      </c>
      <c r="O71" s="37">
        <v>118</v>
      </c>
      <c r="R71" s="42">
        <f t="shared" si="1"/>
        <v>1224.3424561018437</v>
      </c>
    </row>
    <row r="72" spans="1:18" ht="12" customHeight="1">
      <c r="A72" s="66">
        <v>2549</v>
      </c>
      <c r="B72" s="62">
        <v>182.4</v>
      </c>
      <c r="C72" s="62">
        <v>278.7</v>
      </c>
      <c r="D72" s="62">
        <v>46.9</v>
      </c>
      <c r="E72" s="62">
        <v>107.4</v>
      </c>
      <c r="F72" s="62">
        <v>343.2</v>
      </c>
      <c r="G72" s="62">
        <v>132</v>
      </c>
      <c r="H72" s="62">
        <v>66.3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1">
        <f t="shared" si="0"/>
        <v>1156.8999999999999</v>
      </c>
      <c r="O72" s="37">
        <v>112</v>
      </c>
      <c r="R72" s="42">
        <f t="shared" si="1"/>
        <v>1224.3424561018437</v>
      </c>
    </row>
    <row r="73" spans="1:18" ht="12" customHeight="1">
      <c r="A73" s="66">
        <v>2550</v>
      </c>
      <c r="B73" s="62">
        <v>114.9</v>
      </c>
      <c r="C73" s="62">
        <v>208</v>
      </c>
      <c r="D73" s="62">
        <v>131.2</v>
      </c>
      <c r="E73" s="62">
        <v>163.8</v>
      </c>
      <c r="F73" s="62">
        <v>196.1</v>
      </c>
      <c r="G73" s="62">
        <v>137.7</v>
      </c>
      <c r="H73" s="62">
        <v>118.3</v>
      </c>
      <c r="I73" s="62">
        <v>0.4</v>
      </c>
      <c r="J73" s="62">
        <v>0</v>
      </c>
      <c r="K73" s="62">
        <v>2.8</v>
      </c>
      <c r="L73" s="62">
        <v>35.8</v>
      </c>
      <c r="M73" s="62">
        <v>14</v>
      </c>
      <c r="N73" s="61">
        <f t="shared" si="0"/>
        <v>1123</v>
      </c>
      <c r="O73" s="37">
        <v>120</v>
      </c>
      <c r="R73" s="42">
        <f t="shared" si="1"/>
        <v>1224.3424561018437</v>
      </c>
    </row>
    <row r="74" spans="1:18" ht="12" customHeight="1">
      <c r="A74" s="66">
        <v>2551</v>
      </c>
      <c r="B74" s="62">
        <v>136.8</v>
      </c>
      <c r="C74" s="62">
        <v>71.1</v>
      </c>
      <c r="D74" s="62">
        <v>151.5</v>
      </c>
      <c r="E74" s="62">
        <v>202.3</v>
      </c>
      <c r="F74" s="62">
        <v>279.4</v>
      </c>
      <c r="G74" s="62">
        <v>137.7</v>
      </c>
      <c r="H74" s="62">
        <v>84.7</v>
      </c>
      <c r="I74" s="62">
        <v>10.9</v>
      </c>
      <c r="J74" s="62">
        <v>26</v>
      </c>
      <c r="K74" s="62">
        <v>0</v>
      </c>
      <c r="L74" s="62">
        <v>0.3</v>
      </c>
      <c r="M74" s="62">
        <v>30.1</v>
      </c>
      <c r="N74" s="61">
        <f t="shared" si="0"/>
        <v>1130.8</v>
      </c>
      <c r="O74" s="37">
        <v>139</v>
      </c>
      <c r="R74" s="42">
        <f t="shared" si="1"/>
        <v>1224.3424561018437</v>
      </c>
    </row>
    <row r="75" spans="1:18" ht="12" customHeight="1">
      <c r="A75" s="66">
        <v>2552</v>
      </c>
      <c r="B75" s="62">
        <v>41.1</v>
      </c>
      <c r="C75" s="62">
        <v>189.3</v>
      </c>
      <c r="D75" s="62">
        <v>145.1</v>
      </c>
      <c r="E75" s="62">
        <v>135</v>
      </c>
      <c r="F75" s="62">
        <v>172.1</v>
      </c>
      <c r="G75" s="62">
        <v>244.2</v>
      </c>
      <c r="H75" s="62">
        <v>89.3</v>
      </c>
      <c r="I75" s="62">
        <v>0</v>
      </c>
      <c r="J75" s="62">
        <v>0</v>
      </c>
      <c r="K75" s="62">
        <v>20.9</v>
      </c>
      <c r="L75" s="62">
        <v>0</v>
      </c>
      <c r="M75" s="62">
        <v>34</v>
      </c>
      <c r="N75" s="61">
        <f t="shared" si="0"/>
        <v>1071</v>
      </c>
      <c r="O75" s="37">
        <v>108</v>
      </c>
      <c r="R75" s="42">
        <f t="shared" si="1"/>
        <v>1224.3424561018437</v>
      </c>
    </row>
    <row r="76" spans="1:18" ht="12" customHeight="1">
      <c r="A76" s="66">
        <v>2553</v>
      </c>
      <c r="B76" s="62">
        <v>51.2</v>
      </c>
      <c r="C76" s="62">
        <v>137.79999999999998</v>
      </c>
      <c r="D76" s="62">
        <v>115</v>
      </c>
      <c r="E76" s="62">
        <v>147.4</v>
      </c>
      <c r="F76" s="62">
        <v>614.5999999999999</v>
      </c>
      <c r="G76" s="62">
        <v>261.4</v>
      </c>
      <c r="H76" s="62">
        <v>47.9</v>
      </c>
      <c r="I76" s="62">
        <v>0</v>
      </c>
      <c r="J76" s="62">
        <v>26.599999999999998</v>
      </c>
      <c r="K76" s="62">
        <v>0.8</v>
      </c>
      <c r="L76" s="62">
        <v>0</v>
      </c>
      <c r="M76" s="62">
        <v>90.8</v>
      </c>
      <c r="N76" s="61">
        <f t="shared" si="0"/>
        <v>1493.5</v>
      </c>
      <c r="O76" s="37">
        <v>119</v>
      </c>
      <c r="R76" s="42">
        <f t="shared" si="1"/>
        <v>1224.3424561018437</v>
      </c>
    </row>
    <row r="77" spans="1:18" ht="12" customHeight="1">
      <c r="A77" s="66">
        <v>2554</v>
      </c>
      <c r="B77" s="62">
        <v>159.5</v>
      </c>
      <c r="C77" s="62">
        <v>317.6</v>
      </c>
      <c r="D77" s="62">
        <v>239.59999999999997</v>
      </c>
      <c r="E77" s="62">
        <v>431.3</v>
      </c>
      <c r="F77" s="62">
        <v>302.20000000000005</v>
      </c>
      <c r="G77" s="62">
        <v>326.70000000000005</v>
      </c>
      <c r="H77" s="62">
        <v>59.6</v>
      </c>
      <c r="I77" s="62">
        <v>25.1</v>
      </c>
      <c r="J77" s="62">
        <v>1.3</v>
      </c>
      <c r="K77" s="62">
        <v>6.8999999999999995</v>
      </c>
      <c r="L77" s="62">
        <v>0</v>
      </c>
      <c r="M77" s="62">
        <v>84.39999999999999</v>
      </c>
      <c r="N77" s="61">
        <f aca="true" t="shared" si="2" ref="N77:N87">SUM(B77:M77)</f>
        <v>1954.2</v>
      </c>
      <c r="O77" s="37">
        <v>118</v>
      </c>
      <c r="R77" s="42">
        <f t="shared" si="1"/>
        <v>1224.3424561018437</v>
      </c>
    </row>
    <row r="78" spans="1:18" ht="12" customHeight="1">
      <c r="A78" s="66">
        <v>2555</v>
      </c>
      <c r="B78" s="62">
        <v>273.7</v>
      </c>
      <c r="C78" s="62">
        <v>289</v>
      </c>
      <c r="D78" s="62">
        <v>50.5</v>
      </c>
      <c r="E78" s="62">
        <v>104.4</v>
      </c>
      <c r="F78" s="62">
        <v>110</v>
      </c>
      <c r="G78" s="62">
        <v>169.5</v>
      </c>
      <c r="H78" s="62">
        <v>34.3</v>
      </c>
      <c r="I78" s="62">
        <v>37.4</v>
      </c>
      <c r="J78" s="62">
        <v>0</v>
      </c>
      <c r="K78" s="62">
        <v>38.5</v>
      </c>
      <c r="L78" s="62">
        <v>5.6</v>
      </c>
      <c r="M78" s="62">
        <v>12.6</v>
      </c>
      <c r="N78" s="61">
        <f t="shared" si="2"/>
        <v>1125.5</v>
      </c>
      <c r="O78" s="37">
        <v>116</v>
      </c>
      <c r="R78" s="42">
        <f t="shared" si="1"/>
        <v>1224.3424561018437</v>
      </c>
    </row>
    <row r="79" spans="1:18" ht="12" customHeight="1">
      <c r="A79" s="66">
        <v>2556</v>
      </c>
      <c r="B79" s="62">
        <v>13.9</v>
      </c>
      <c r="C79" s="62">
        <v>72.1</v>
      </c>
      <c r="D79" s="62">
        <v>165.2</v>
      </c>
      <c r="E79" s="62">
        <v>106.7</v>
      </c>
      <c r="F79" s="62">
        <v>224.7</v>
      </c>
      <c r="G79" s="62">
        <v>281.1</v>
      </c>
      <c r="H79" s="62">
        <v>73.2</v>
      </c>
      <c r="I79" s="62">
        <v>37.4</v>
      </c>
      <c r="J79" s="62">
        <v>22.2</v>
      </c>
      <c r="K79" s="62">
        <v>0</v>
      </c>
      <c r="L79" s="62">
        <v>0</v>
      </c>
      <c r="M79" s="62">
        <v>20.6</v>
      </c>
      <c r="N79" s="61">
        <f t="shared" si="2"/>
        <v>1017.1</v>
      </c>
      <c r="O79" s="37">
        <v>106</v>
      </c>
      <c r="R79" s="42">
        <f t="shared" si="1"/>
        <v>1224.3424561018437</v>
      </c>
    </row>
    <row r="80" spans="1:18" ht="12" customHeight="1">
      <c r="A80" s="66">
        <v>2557</v>
      </c>
      <c r="B80" s="62">
        <v>72.4</v>
      </c>
      <c r="C80" s="62">
        <v>182.1</v>
      </c>
      <c r="D80" s="62">
        <v>82.3</v>
      </c>
      <c r="E80" s="62">
        <v>269.2</v>
      </c>
      <c r="F80" s="62">
        <v>184</v>
      </c>
      <c r="G80" s="62">
        <v>193.8</v>
      </c>
      <c r="H80" s="62">
        <v>24.5</v>
      </c>
      <c r="I80" s="62">
        <v>26.9</v>
      </c>
      <c r="J80" s="62">
        <v>0</v>
      </c>
      <c r="K80" s="62">
        <v>55.3</v>
      </c>
      <c r="L80" s="62">
        <v>7.1</v>
      </c>
      <c r="M80" s="62">
        <v>39.1</v>
      </c>
      <c r="N80" s="61">
        <f t="shared" si="2"/>
        <v>1136.6999999999998</v>
      </c>
      <c r="O80" s="37">
        <f>ตารางปริมาณน้ำฝนรายปี!N93</f>
        <v>121</v>
      </c>
      <c r="R80" s="42">
        <f t="shared" si="1"/>
        <v>1224.3424561018437</v>
      </c>
    </row>
    <row r="81" spans="1:18" ht="12" customHeight="1">
      <c r="A81" s="66">
        <v>2558</v>
      </c>
      <c r="B81" s="79">
        <v>162.3</v>
      </c>
      <c r="C81" s="79">
        <v>56.2</v>
      </c>
      <c r="D81" s="79">
        <v>47.9</v>
      </c>
      <c r="E81" s="79">
        <v>219.9</v>
      </c>
      <c r="F81" s="79">
        <v>192</v>
      </c>
      <c r="G81" s="79">
        <v>188.6</v>
      </c>
      <c r="H81" s="79">
        <v>76.1</v>
      </c>
      <c r="I81" s="79">
        <v>11.8</v>
      </c>
      <c r="J81" s="79">
        <v>74.1</v>
      </c>
      <c r="K81" s="79">
        <v>68.4</v>
      </c>
      <c r="L81" s="62">
        <v>0.1</v>
      </c>
      <c r="M81" s="62">
        <v>0</v>
      </c>
      <c r="N81" s="61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1224.3424561018437</v>
      </c>
    </row>
    <row r="82" spans="1:18" ht="12" customHeight="1">
      <c r="A82" s="66">
        <v>2559</v>
      </c>
      <c r="B82" s="81">
        <v>76.2</v>
      </c>
      <c r="C82" s="81">
        <v>276.2</v>
      </c>
      <c r="D82" s="81">
        <v>160.3</v>
      </c>
      <c r="E82" s="81">
        <v>269.5</v>
      </c>
      <c r="F82" s="81">
        <v>300.4</v>
      </c>
      <c r="G82" s="81">
        <v>201.6</v>
      </c>
      <c r="H82" s="81">
        <v>49.9</v>
      </c>
      <c r="I82" s="81">
        <v>10.1</v>
      </c>
      <c r="J82" s="81">
        <v>0.5</v>
      </c>
      <c r="K82" s="81">
        <v>43.8</v>
      </c>
      <c r="L82" s="62">
        <v>0</v>
      </c>
      <c r="M82" s="62">
        <v>43.6</v>
      </c>
      <c r="N82" s="61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1224.3424561018437</v>
      </c>
    </row>
    <row r="83" spans="1:18" ht="12" customHeight="1">
      <c r="A83" s="66">
        <v>2560</v>
      </c>
      <c r="B83" s="82">
        <v>76.9</v>
      </c>
      <c r="C83" s="82">
        <v>131</v>
      </c>
      <c r="D83" s="82">
        <v>56.8</v>
      </c>
      <c r="E83" s="82">
        <v>289.9</v>
      </c>
      <c r="F83" s="82">
        <v>163.3</v>
      </c>
      <c r="G83" s="82">
        <v>316.4</v>
      </c>
      <c r="H83" s="82">
        <v>72.7</v>
      </c>
      <c r="I83" s="82">
        <v>2.6</v>
      </c>
      <c r="J83" s="82">
        <v>37.2</v>
      </c>
      <c r="K83" s="82">
        <v>14.4</v>
      </c>
      <c r="L83" s="62">
        <v>11.8</v>
      </c>
      <c r="M83" s="62">
        <v>28.9</v>
      </c>
      <c r="N83" s="61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1224.3424561018437</v>
      </c>
    </row>
    <row r="84" spans="1:18" ht="12" customHeight="1">
      <c r="A84" s="66">
        <v>2561</v>
      </c>
      <c r="B84" s="82">
        <v>136.9</v>
      </c>
      <c r="C84" s="82">
        <v>103.6</v>
      </c>
      <c r="D84" s="82">
        <v>161.6</v>
      </c>
      <c r="E84" s="82">
        <v>296</v>
      </c>
      <c r="F84" s="82">
        <v>241.3</v>
      </c>
      <c r="G84" s="82">
        <v>95.6</v>
      </c>
      <c r="H84" s="82">
        <v>18.2</v>
      </c>
      <c r="I84" s="82">
        <v>2.3</v>
      </c>
      <c r="J84" s="82">
        <v>5.1</v>
      </c>
      <c r="K84" s="82">
        <v>89.2</v>
      </c>
      <c r="L84" s="62">
        <v>3.3</v>
      </c>
      <c r="M84" s="62">
        <v>3.9</v>
      </c>
      <c r="N84" s="61">
        <f t="shared" si="2"/>
        <v>1157</v>
      </c>
      <c r="O84" s="37">
        <f>ตารางปริมาณน้ำฝนรายปี!O70</f>
        <v>105</v>
      </c>
      <c r="R84" s="42">
        <f t="shared" si="1"/>
        <v>1224.3424561018437</v>
      </c>
    </row>
    <row r="85" spans="1:18" ht="12" customHeight="1">
      <c r="A85" s="66">
        <v>2562</v>
      </c>
      <c r="B85" s="82">
        <v>65.6</v>
      </c>
      <c r="C85" s="82">
        <v>158.4</v>
      </c>
      <c r="D85" s="82">
        <v>137.4</v>
      </c>
      <c r="E85" s="82">
        <v>225.6</v>
      </c>
      <c r="F85" s="82">
        <v>442.8</v>
      </c>
      <c r="G85" s="82">
        <v>91.1</v>
      </c>
      <c r="H85" s="82">
        <v>59.5</v>
      </c>
      <c r="I85" s="82">
        <v>0.9</v>
      </c>
      <c r="J85" s="82">
        <v>0</v>
      </c>
      <c r="K85" s="82">
        <v>0</v>
      </c>
      <c r="L85" s="62">
        <v>0.9</v>
      </c>
      <c r="M85" s="62">
        <v>1.5</v>
      </c>
      <c r="N85" s="61">
        <f t="shared" si="2"/>
        <v>1183.7</v>
      </c>
      <c r="O85" s="37">
        <f>ตารางปริมาณน้ำฝนรายปี!O71</f>
        <v>92</v>
      </c>
      <c r="R85" s="42">
        <f t="shared" si="1"/>
        <v>1224.3424561018437</v>
      </c>
    </row>
    <row r="86" spans="1:18" ht="12" customHeight="1">
      <c r="A86" s="66">
        <v>2563</v>
      </c>
      <c r="B86" s="82">
        <v>129.5</v>
      </c>
      <c r="C86" s="82">
        <v>104.3</v>
      </c>
      <c r="D86" s="82">
        <v>233.1</v>
      </c>
      <c r="E86" s="82">
        <v>164.5</v>
      </c>
      <c r="F86" s="82">
        <v>411.9</v>
      </c>
      <c r="G86" s="82">
        <v>127.4</v>
      </c>
      <c r="H86" s="82">
        <v>29.7</v>
      </c>
      <c r="I86" s="82">
        <v>0</v>
      </c>
      <c r="J86" s="82">
        <v>0</v>
      </c>
      <c r="K86" s="82">
        <v>0.2</v>
      </c>
      <c r="L86" s="62">
        <v>27.8</v>
      </c>
      <c r="M86" s="62">
        <v>19.1</v>
      </c>
      <c r="N86" s="61">
        <f t="shared" si="2"/>
        <v>1247.5</v>
      </c>
      <c r="O86" s="37">
        <f>ตารางปริมาณน้ำฝนรายปี!O72</f>
        <v>103</v>
      </c>
      <c r="R86" s="42">
        <f t="shared" si="1"/>
        <v>1224.3424561018437</v>
      </c>
    </row>
    <row r="87" spans="1:18" ht="12" customHeight="1">
      <c r="A87" s="72">
        <v>2564</v>
      </c>
      <c r="B87" s="80">
        <v>189.2</v>
      </c>
      <c r="C87" s="80">
        <v>106.10000000000001</v>
      </c>
      <c r="D87" s="80">
        <v>129.7</v>
      </c>
      <c r="E87" s="80">
        <v>178.1</v>
      </c>
      <c r="F87" s="80">
        <v>127.4</v>
      </c>
      <c r="G87" s="80">
        <v>189.90000000000003</v>
      </c>
      <c r="H87" s="80">
        <v>147.6</v>
      </c>
      <c r="I87" s="80">
        <v>6.4</v>
      </c>
      <c r="J87" s="80">
        <v>0</v>
      </c>
      <c r="K87" s="80"/>
      <c r="L87" s="64"/>
      <c r="M87" s="64"/>
      <c r="N87" s="65">
        <f t="shared" si="2"/>
        <v>1074.4</v>
      </c>
      <c r="O87" s="52">
        <f>ตารางปริมาณน้ำฝนรายปี!O73</f>
        <v>99</v>
      </c>
      <c r="R87" s="42"/>
    </row>
    <row r="88" spans="1:18" ht="12" customHeight="1">
      <c r="A88" s="72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5"/>
      <c r="O88" s="52"/>
      <c r="R88" s="42"/>
    </row>
    <row r="89" spans="1:18" ht="12" customHeight="1">
      <c r="A89" s="72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  <c r="O89" s="52"/>
      <c r="R89" s="42"/>
    </row>
    <row r="90" spans="1:15" ht="15" customHeight="1">
      <c r="A90" s="38" t="s">
        <v>17</v>
      </c>
      <c r="B90" s="39">
        <v>274</v>
      </c>
      <c r="C90" s="39">
        <v>409.6</v>
      </c>
      <c r="D90" s="39">
        <v>276.1</v>
      </c>
      <c r="E90" s="39">
        <v>434.6</v>
      </c>
      <c r="F90" s="39">
        <v>614.6</v>
      </c>
      <c r="G90" s="39">
        <v>426.3</v>
      </c>
      <c r="H90" s="39">
        <v>228.3</v>
      </c>
      <c r="I90" s="39">
        <v>159</v>
      </c>
      <c r="J90" s="39">
        <v>92.4</v>
      </c>
      <c r="K90" s="39">
        <v>89.2</v>
      </c>
      <c r="L90" s="39">
        <v>79.5</v>
      </c>
      <c r="M90" s="39">
        <v>165.7</v>
      </c>
      <c r="N90" s="39">
        <v>1954.2</v>
      </c>
      <c r="O90" s="53">
        <v>139</v>
      </c>
    </row>
    <row r="91" spans="1:15" ht="15" customHeight="1">
      <c r="A91" s="38" t="s">
        <v>18</v>
      </c>
      <c r="B91" s="39">
        <v>95.525</v>
      </c>
      <c r="C91" s="39">
        <v>163.02205882352948</v>
      </c>
      <c r="D91" s="39">
        <v>135.96764705882353</v>
      </c>
      <c r="E91" s="39">
        <v>200.11470588235287</v>
      </c>
      <c r="F91" s="39">
        <v>267.82794117647063</v>
      </c>
      <c r="G91" s="39">
        <v>211.91764705882355</v>
      </c>
      <c r="H91" s="39">
        <v>70.96014705882352</v>
      </c>
      <c r="I91" s="39">
        <v>17.99701492537314</v>
      </c>
      <c r="J91" s="39">
        <v>7.877941176470589</v>
      </c>
      <c r="K91" s="39">
        <v>10.820588235294117</v>
      </c>
      <c r="L91" s="39">
        <v>10.954411764705881</v>
      </c>
      <c r="M91" s="39">
        <v>31.357352941176465</v>
      </c>
      <c r="N91" s="39">
        <v>1224.3424561018437</v>
      </c>
      <c r="O91" s="53">
        <v>117.01470588235294</v>
      </c>
    </row>
    <row r="92" spans="1:15" ht="15" customHeight="1">
      <c r="A92" s="40" t="s">
        <v>19</v>
      </c>
      <c r="B92" s="41">
        <v>0</v>
      </c>
      <c r="C92" s="41">
        <v>8.2</v>
      </c>
      <c r="D92" s="41">
        <v>22.7</v>
      </c>
      <c r="E92" s="41">
        <v>49</v>
      </c>
      <c r="F92" s="41">
        <v>110</v>
      </c>
      <c r="G92" s="41">
        <v>83.2</v>
      </c>
      <c r="H92" s="41">
        <v>3.2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755.2</v>
      </c>
      <c r="O92" s="54">
        <v>84</v>
      </c>
    </row>
    <row r="94" spans="1:6" ht="19.5">
      <c r="A94" s="44" t="s">
        <v>22</v>
      </c>
      <c r="B94" s="47"/>
      <c r="C94" s="47"/>
      <c r="D94" s="47"/>
      <c r="E94" s="47"/>
      <c r="F94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2021-12-23T08:08:54Z</dcterms:modified>
  <cp:category/>
  <cp:version/>
  <cp:contentType/>
  <cp:contentStatus/>
</cp:coreProperties>
</file>