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ม่ฮ่องสอน\"/>
    </mc:Choice>
  </mc:AlternateContent>
  <xr:revisionPtr revIDLastSave="0" documentId="13_ncr:1_{D727AD69-B82B-4846-9C93-A18514452E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Sw.5A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72" i="1" l="1"/>
  <c r="F73" i="1" s="1"/>
  <c r="F7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T11" i="1"/>
  <c r="B82" i="1"/>
  <c r="K35" i="1" s="1"/>
  <c r="T10" i="1"/>
  <c r="H35" i="1"/>
  <c r="N35" i="1"/>
  <c r="G35" i="1"/>
  <c r="O35" i="1"/>
  <c r="I35" i="1"/>
  <c r="Q35" i="1"/>
  <c r="P35" i="1"/>
  <c r="L35" i="1" l="1"/>
  <c r="J35" i="1"/>
  <c r="F35" i="1"/>
  <c r="M35" i="1"/>
  <c r="E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<sst xmlns="http://schemas.openxmlformats.org/spreadsheetml/2006/main" count="42" uniqueCount="24">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</sst>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Sw.5A </a:t>
            </a:r>
            <a:r>
              <a:rPr lang="th-TH"/>
              <a:t>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Sw.5A'!$E$34:$Q$34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Sw.5A'!$E$35:$Q$35</c:f>
              <c:numCache>
                <c:formatCode>0</c:formatCode>
                <c:ptCount val="13"/>
                <c:pt idx="0" formatCode="0.0">
                  <c:v>71.099999999999994</c:v>
                </c:pt>
                <c:pt idx="1">
                  <c:v>83.58</c:v>
                </c:pt>
                <c:pt idx="2" formatCode="0.0">
                  <c:v>91.56</c:v>
                </c:pt>
                <c:pt idx="3" formatCode="0.0">
                  <c:v>97.47</c:v>
                </c:pt>
                <c:pt idx="4" formatCode="0.0">
                  <c:v>102.17</c:v>
                </c:pt>
                <c:pt idx="5" formatCode="0.0">
                  <c:v>106.08</c:v>
                </c:pt>
                <c:pt idx="6" formatCode="0.0">
                  <c:v>114.93</c:v>
                </c:pt>
                <c:pt idx="7" formatCode="0.0">
                  <c:v>131.68</c:v>
                </c:pt>
                <c:pt idx="8" formatCode="0.0">
                  <c:v>136.99</c:v>
                </c:pt>
                <c:pt idx="9" formatCode="0.0">
                  <c:v>153.35</c:v>
                </c:pt>
                <c:pt idx="10" formatCode="0.0">
                  <c:v>169.6</c:v>
                </c:pt>
                <c:pt idx="11" formatCode="0.0">
                  <c:v>185.78</c:v>
                </c:pt>
                <c:pt idx="12" formatCode="0.0">
                  <c:v>207.13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6-4FFA-A792-AD170464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11728"/>
        <c:axId val="328212904"/>
      </c:scatterChart>
      <c:valAx>
        <c:axId val="3282117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2904"/>
        <c:crossesAt val="10"/>
        <c:crossBetween val="midCat"/>
      </c:valAx>
      <c:valAx>
        <c:axId val="32821290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17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C7B641D-86A3-4A1B-841B-9C1B652D8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2529</v>
      </c>
      <c r="B4" s="17">
        <v>88.3</v>
      </c>
      <c r="C4" s="38">
        <v>2557</v>
      </c>
      <c r="D4" s="9">
        <v>53.8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COUNT(G39:G80)</f>
        <v>37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2530</v>
      </c>
      <c r="B5" s="8">
        <v>60.1</v>
      </c>
      <c r="C5" s="38">
        <v>2558</v>
      </c>
      <c r="D5" s="9">
        <v>47.5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AVERAGE(G39:G80)</f>
        <v>75.178378378378369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2531</v>
      </c>
      <c r="B6" s="8">
        <v>75</v>
      </c>
      <c r="C6" s="38">
        <v>2559</v>
      </c>
      <c r="D6" s="9">
        <v>60.3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(VAR(G39:G80))</f>
        <v>695.95063063063162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2532</v>
      </c>
      <c r="B7" s="8">
        <v>55.5</v>
      </c>
      <c r="C7" s="38">
        <v>2560</v>
      </c>
      <c r="D7" s="9">
        <v>66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STDEV(G39:G80)</f>
        <v>26.380876229394499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2533</v>
      </c>
      <c r="B8" s="8">
        <v>70.2</v>
      </c>
      <c r="C8" s="38">
        <v>2561</v>
      </c>
      <c r="D8" s="9">
        <v>75.900000000000006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2534</v>
      </c>
      <c r="B9" s="8">
        <v>128.5</v>
      </c>
      <c r="C9" s="38">
        <v>2562</v>
      </c>
      <c r="D9" s="9">
        <v>54.5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2535</v>
      </c>
      <c r="B10" s="8">
        <v>85.9</v>
      </c>
      <c r="C10" s="38">
        <v>2563</v>
      </c>
      <c r="D10" s="10">
        <v>80</v>
      </c>
      <c r="E10" s="41"/>
      <c r="F10" s="9"/>
      <c r="S10" s="2" t="s">
        <v>12</v>
      </c>
      <c r="T10" s="23">
        <f>+B78</f>
        <v>0.541736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2536</v>
      </c>
      <c r="B11" s="8">
        <v>162.9</v>
      </c>
      <c r="C11" s="38">
        <v>2564</v>
      </c>
      <c r="D11" s="43">
        <v>80.5</v>
      </c>
      <c r="E11" s="41"/>
      <c r="F11" s="9"/>
      <c r="S11" s="2" t="s">
        <v>13</v>
      </c>
      <c r="T11" s="23">
        <f>+B79</f>
        <v>1.133937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2537</v>
      </c>
      <c r="B12" s="8">
        <v>46</v>
      </c>
      <c r="C12" s="38">
        <v>2565</v>
      </c>
      <c r="D12" s="18">
        <v>102.7</v>
      </c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2538</v>
      </c>
      <c r="B13" s="8">
        <v>56.7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2539</v>
      </c>
      <c r="B14" s="8">
        <v>60.7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2540</v>
      </c>
      <c r="B15" s="8">
        <v>67.5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2541</v>
      </c>
      <c r="B16" s="8">
        <v>130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2542</v>
      </c>
      <c r="B17" s="8">
        <v>81.3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2543</v>
      </c>
      <c r="B18" s="8">
        <v>92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2544</v>
      </c>
      <c r="B19" s="8">
        <v>68.900000000000006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2545</v>
      </c>
      <c r="B20" s="8">
        <v>68.099999999999994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2546</v>
      </c>
      <c r="B21" s="42">
        <v>113.5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2547</v>
      </c>
      <c r="B22" s="8">
        <v>51.2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2548</v>
      </c>
      <c r="B23" s="8">
        <v>66.5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2549</v>
      </c>
      <c r="B24" s="8">
        <v>84.3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2550</v>
      </c>
      <c r="B25" s="8">
        <v>58.3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2551</v>
      </c>
      <c r="B26" s="8">
        <v>57.6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2552</v>
      </c>
      <c r="B27" s="8">
        <v>27.5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2553</v>
      </c>
      <c r="B28" s="8">
        <v>77.8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2554</v>
      </c>
      <c r="B29" s="8">
        <v>98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2555</v>
      </c>
      <c r="B30" s="8">
        <v>56.9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2556</v>
      </c>
      <c r="B31" s="48">
        <v>71.2</v>
      </c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2">ROUND((((-LN(-LN(1-1/E34)))+$B$81*$B$82)/$B$81),2)</f>
        <v>71.099999999999994</v>
      </c>
      <c r="F35" s="16">
        <f t="shared" si="2"/>
        <v>83.58</v>
      </c>
      <c r="G35" s="15">
        <f t="shared" si="2"/>
        <v>91.56</v>
      </c>
      <c r="H35" s="15">
        <f t="shared" si="2"/>
        <v>97.47</v>
      </c>
      <c r="I35" s="15">
        <f t="shared" si="2"/>
        <v>102.17</v>
      </c>
      <c r="J35" s="15">
        <f t="shared" si="2"/>
        <v>106.08</v>
      </c>
      <c r="K35" s="15">
        <f t="shared" si="2"/>
        <v>114.93</v>
      </c>
      <c r="L35" s="15">
        <f t="shared" si="2"/>
        <v>131.68</v>
      </c>
      <c r="M35" s="15">
        <f t="shared" si="2"/>
        <v>136.99</v>
      </c>
      <c r="N35" s="15">
        <f t="shared" si="2"/>
        <v>153.35</v>
      </c>
      <c r="O35" s="15">
        <f t="shared" si="2"/>
        <v>169.6</v>
      </c>
      <c r="P35" s="15">
        <f t="shared" si="2"/>
        <v>185.78</v>
      </c>
      <c r="Q35" s="15">
        <f t="shared" si="2"/>
        <v>207.13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2529</v>
      </c>
      <c r="G39" s="50">
        <v>88.3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74" si="3">F39+1</f>
        <v>2530</v>
      </c>
      <c r="G40" s="50">
        <v>60.1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2531</v>
      </c>
      <c r="G41" s="50">
        <v>75</v>
      </c>
      <c r="V41" s="5"/>
      <c r="W41" s="5"/>
      <c r="X41" s="5"/>
      <c r="Y41" s="5"/>
    </row>
    <row r="42" spans="1:27" ht="12" customHeight="1" x14ac:dyDescent="0.6">
      <c r="F42" s="49">
        <f t="shared" si="3"/>
        <v>2532</v>
      </c>
      <c r="G42" s="50">
        <v>55.5</v>
      </c>
      <c r="V42" s="5"/>
      <c r="W42" s="5"/>
      <c r="X42" s="5"/>
      <c r="Y42" s="5"/>
    </row>
    <row r="43" spans="1:27" ht="12" customHeight="1" x14ac:dyDescent="0.6">
      <c r="F43" s="49">
        <f t="shared" si="3"/>
        <v>2533</v>
      </c>
      <c r="G43" s="50">
        <v>70.2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2534</v>
      </c>
      <c r="G44" s="50">
        <v>128.5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2535</v>
      </c>
      <c r="G45" s="50">
        <v>85.9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2536</v>
      </c>
      <c r="G46" s="50">
        <v>162.9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2537</v>
      </c>
      <c r="G47" s="50">
        <v>46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2538</v>
      </c>
      <c r="G48" s="50">
        <v>56.7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2539</v>
      </c>
      <c r="G49" s="50">
        <v>60.7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2540</v>
      </c>
      <c r="G50" s="50">
        <v>67.5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2541</v>
      </c>
      <c r="G51" s="50">
        <v>130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2542</v>
      </c>
      <c r="G52" s="50">
        <v>81.3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2543</v>
      </c>
      <c r="G53" s="50">
        <v>92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2544</v>
      </c>
      <c r="G54" s="50">
        <v>68.900000000000006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2545</v>
      </c>
      <c r="G55" s="50">
        <v>68.099999999999994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2546</v>
      </c>
      <c r="G56" s="50">
        <v>113.5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2547</v>
      </c>
      <c r="G57" s="50">
        <v>51.2</v>
      </c>
      <c r="V57" s="1" t="s">
        <v>0</v>
      </c>
    </row>
    <row r="58" spans="1:27" ht="12" customHeight="1" x14ac:dyDescent="0.6">
      <c r="B58" s="24"/>
      <c r="F58" s="49">
        <f t="shared" si="3"/>
        <v>2548</v>
      </c>
      <c r="G58" s="50">
        <v>66.5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2549</v>
      </c>
      <c r="G59" s="50">
        <v>84.3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2550</v>
      </c>
      <c r="G60" s="50">
        <v>58.3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3"/>
        <v>2551</v>
      </c>
      <c r="G61" s="50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3"/>
        <v>2552</v>
      </c>
      <c r="G62" s="50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3"/>
        <v>2553</v>
      </c>
      <c r="G63" s="50">
        <v>77.8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3"/>
        <v>2554</v>
      </c>
      <c r="G64" s="50">
        <v>98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3"/>
        <v>2555</v>
      </c>
      <c r="G65" s="50">
        <v>56.9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3"/>
        <v>2556</v>
      </c>
      <c r="G66" s="50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3"/>
        <v>2557</v>
      </c>
      <c r="G67" s="50">
        <v>53.8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3"/>
        <v>2558</v>
      </c>
      <c r="G68" s="50">
        <v>47.5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3"/>
        <v>2559</v>
      </c>
      <c r="G69" s="50">
        <v>60.3</v>
      </c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3"/>
        <v>2560</v>
      </c>
      <c r="G70" s="50">
        <v>66</v>
      </c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v>2561</v>
      </c>
      <c r="G71" s="50">
        <v>75.900000000000006</v>
      </c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3"/>
        <v>2562</v>
      </c>
      <c r="G72" s="50">
        <v>54.5</v>
      </c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60">
        <f t="shared" si="3"/>
        <v>2563</v>
      </c>
      <c r="G73" s="61">
        <v>80</v>
      </c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3"/>
        <v>2564</v>
      </c>
      <c r="G74" s="50">
        <v>80.5</v>
      </c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v>2565</v>
      </c>
      <c r="G75" s="50">
        <v>102.7</v>
      </c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7</v>
      </c>
      <c r="B76" s="24"/>
      <c r="C76" s="31">
        <f>+A76+1</f>
        <v>8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0.541736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1.133937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4.2983295556215363E-2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62.574970636142908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Sw.5A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2023-01-03T08:51:24Z</dcterms:modified>
</cp:coreProperties>
</file>