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แม่ฮ่องสอน\"/>
    </mc:Choice>
  </mc:AlternateContent>
  <xr:revisionPtr revIDLastSave="0" documentId="13_ncr:1_{A725A98D-CEEB-44C0-AF07-567123370F5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Sw.5A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72" i="1" l="1"/>
  <c r="F73" i="1" s="1"/>
  <c r="F74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81" i="1" s="1"/>
  <c r="B78" i="1"/>
  <c r="T11" i="1" l="1"/>
  <c r="B82" i="1"/>
  <c r="K35" i="1" s="1"/>
  <c r="T10" i="1"/>
  <c r="L35" i="1"/>
  <c r="H35" i="1"/>
  <c r="N35" i="1"/>
  <c r="G35" i="1"/>
  <c r="O35" i="1"/>
  <c r="I35" i="1"/>
  <c r="Q35" i="1"/>
  <c r="P35" i="1"/>
  <c r="J35" i="1"/>
  <c r="F35" i="1" l="1"/>
  <c r="M35" i="1"/>
  <c r="E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<sst xmlns="http://schemas.openxmlformats.org/spreadsheetml/2006/main" count="42" uniqueCount="24">
  <si>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</si>
  <si>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</si>
  <si>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</si>
  <si>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</si>
  <si>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</si>
  <si>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</si>
  <si>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</si>
  <si>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</si>
  <si>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</si>
  <si>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</si>
  <si>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</si>
  <si>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</si>
  <si>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</si>
  <si>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</si>
  <si>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</si>
  <si>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</si>
  <si>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</si>
  <si>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</si>
  <si>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</si>
  <si>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</si>
  <si>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</si>
  <si>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</si>
  <si>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</si>
  <si>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Sw.5A (2011)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</si>
</sst>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NumberFormat="1" applyFont="1" applyBorder="1" applyAlignment="1">
      <alignment horizontal="center" vertical="center"/>
    </xf>
    <xf numFmtId="168" fontId="7" fillId="0" borderId="21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Sw.5A </a:t>
            </a:r>
            <a:r>
              <a:rPr lang="th-TH"/>
              <a:t>อ.เมือง จ.แม่ฮ่องสอน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Sw.5A'!$E$34:$Q$34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Sw.5A'!$E$35:$Q$35</c:f>
              <c:numCache>
                <c:formatCode>0</c:formatCode>
                <c:ptCount val="13"/>
                <c:pt idx="0" formatCode="0.0">
                  <c:v>70.349999999999994</c:v>
                </c:pt>
                <c:pt idx="1">
                  <c:v>82.83</c:v>
                </c:pt>
                <c:pt idx="2" formatCode="0.0">
                  <c:v>90.82</c:v>
                </c:pt>
                <c:pt idx="3" formatCode="0.0">
                  <c:v>96.74</c:v>
                </c:pt>
                <c:pt idx="4" formatCode="0.0">
                  <c:v>101.44</c:v>
                </c:pt>
                <c:pt idx="5" formatCode="0.0">
                  <c:v>105.35</c:v>
                </c:pt>
                <c:pt idx="6" formatCode="0.0">
                  <c:v>114.21</c:v>
                </c:pt>
                <c:pt idx="7" formatCode="0.0">
                  <c:v>130.96</c:v>
                </c:pt>
                <c:pt idx="8" formatCode="0.0">
                  <c:v>136.28</c:v>
                </c:pt>
                <c:pt idx="9" formatCode="0.0">
                  <c:v>152.66</c:v>
                </c:pt>
                <c:pt idx="10" formatCode="0.0">
                  <c:v>168.91</c:v>
                </c:pt>
                <c:pt idx="11" formatCode="0.0">
                  <c:v>185.11</c:v>
                </c:pt>
                <c:pt idx="12" formatCode="0.0">
                  <c:v>206.47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F6-4FFA-A792-AD170464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211728"/>
        <c:axId val="328212904"/>
      </c:scatterChart>
      <c:valAx>
        <c:axId val="32821172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8212904"/>
        <c:crossesAt val="10"/>
        <c:crossBetween val="midCat"/>
      </c:valAx>
      <c:valAx>
        <c:axId val="32821290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82117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C7B641D-86A3-4A1B-841B-9C1B652D8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4" sqref="T4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3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1" t="s">
        <v>23</v>
      </c>
      <c r="B1" s="72"/>
      <c r="C1" s="72"/>
      <c r="D1" s="72"/>
      <c r="E1" s="72"/>
      <c r="F1" s="73"/>
    </row>
    <row r="2" spans="1:27" ht="23.1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2529</v>
      </c>
      <c r="B4" s="18">
        <v>88.3</v>
      </c>
      <c r="C4" s="42">
        <v>2557</v>
      </c>
      <c r="D4" s="9">
        <v>53.8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COUNT(G39:G74)</f>
        <v>36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2530</v>
      </c>
      <c r="B5" s="8">
        <v>60.1</v>
      </c>
      <c r="C5" s="42">
        <v>2558</v>
      </c>
      <c r="D5" s="9">
        <v>47.5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AVERAGE(G39:G74)</f>
        <v>74.413888888888891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2531</v>
      </c>
      <c r="B6" s="8">
        <v>75</v>
      </c>
      <c r="C6" s="42">
        <v>2559</v>
      </c>
      <c r="D6" s="9">
        <v>60.3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(VAR(G39:G74))</f>
        <v>693.59265873015806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2532</v>
      </c>
      <c r="B7" s="8">
        <v>55.5</v>
      </c>
      <c r="C7" s="42">
        <v>2560</v>
      </c>
      <c r="D7" s="9">
        <v>66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STDEV(G39:G74)</f>
        <v>26.336147378273804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2533</v>
      </c>
      <c r="B8" s="8">
        <v>70.2</v>
      </c>
      <c r="C8" s="42">
        <v>2561</v>
      </c>
      <c r="D8" s="9">
        <v>75.900000000000006</v>
      </c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2534</v>
      </c>
      <c r="B9" s="8">
        <v>128.5</v>
      </c>
      <c r="C9" s="42">
        <v>2562</v>
      </c>
      <c r="D9" s="9">
        <v>54.5</v>
      </c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2535</v>
      </c>
      <c r="B10" s="8">
        <v>85.9</v>
      </c>
      <c r="C10" s="42">
        <v>2563</v>
      </c>
      <c r="D10" s="10">
        <v>80</v>
      </c>
      <c r="E10" s="45"/>
      <c r="F10" s="9"/>
      <c r="S10" s="2" t="s">
        <v>12</v>
      </c>
      <c r="T10" s="25">
        <f>+B78</f>
        <v>0.54105300000000001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2536</v>
      </c>
      <c r="B11" s="8">
        <v>162.9</v>
      </c>
      <c r="C11" s="42">
        <v>2564</v>
      </c>
      <c r="D11" s="47">
        <v>80.5</v>
      </c>
      <c r="E11" s="45"/>
      <c r="F11" s="9"/>
      <c r="S11" s="2" t="s">
        <v>13</v>
      </c>
      <c r="T11" s="25">
        <f>+B79</f>
        <v>1.131265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2537</v>
      </c>
      <c r="B12" s="8">
        <v>46</v>
      </c>
      <c r="C12" s="42"/>
      <c r="D12" s="19"/>
      <c r="E12" s="45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2538</v>
      </c>
      <c r="B13" s="8">
        <v>56.7</v>
      </c>
      <c r="C13" s="42"/>
      <c r="D13" s="9"/>
      <c r="E13" s="45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2539</v>
      </c>
      <c r="B14" s="8">
        <v>60.7</v>
      </c>
      <c r="C14" s="42"/>
      <c r="D14" s="9"/>
      <c r="E14" s="45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2540</v>
      </c>
      <c r="B15" s="8">
        <v>67.5</v>
      </c>
      <c r="C15" s="42"/>
      <c r="D15" s="9"/>
      <c r="E15" s="45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2541</v>
      </c>
      <c r="B16" s="8">
        <v>130</v>
      </c>
      <c r="C16" s="42"/>
      <c r="D16" s="9"/>
      <c r="E16" s="45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2542</v>
      </c>
      <c r="B17" s="8">
        <v>81.3</v>
      </c>
      <c r="C17" s="42"/>
      <c r="D17" s="9"/>
      <c r="E17" s="45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2543</v>
      </c>
      <c r="B18" s="8">
        <v>92</v>
      </c>
      <c r="C18" s="42"/>
      <c r="D18" s="9"/>
      <c r="E18" s="45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2544</v>
      </c>
      <c r="B19" s="8">
        <v>68.900000000000006</v>
      </c>
      <c r="C19" s="42"/>
      <c r="D19" s="9"/>
      <c r="E19" s="45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2545</v>
      </c>
      <c r="B20" s="8">
        <v>68.099999999999994</v>
      </c>
      <c r="C20" s="42"/>
      <c r="D20" s="9"/>
      <c r="E20" s="45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2546</v>
      </c>
      <c r="B21" s="46">
        <v>113.5</v>
      </c>
      <c r="C21" s="42"/>
      <c r="D21" s="9"/>
      <c r="E21" s="45"/>
      <c r="F21" s="61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2547</v>
      </c>
      <c r="B22" s="8">
        <v>51.2</v>
      </c>
      <c r="C22" s="42"/>
      <c r="D22" s="9"/>
      <c r="E22" s="45"/>
      <c r="F22" s="62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2548</v>
      </c>
      <c r="B23" s="8">
        <v>66.5</v>
      </c>
      <c r="C23" s="42"/>
      <c r="D23" s="9"/>
      <c r="E23" s="45"/>
      <c r="F23" s="62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2549</v>
      </c>
      <c r="B24" s="8">
        <v>84.3</v>
      </c>
      <c r="C24" s="42"/>
      <c r="D24" s="9"/>
      <c r="E24" s="45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2550</v>
      </c>
      <c r="B25" s="8">
        <v>58.3</v>
      </c>
      <c r="C25" s="42"/>
      <c r="D25" s="9"/>
      <c r="E25" s="45"/>
      <c r="F25" s="62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2551</v>
      </c>
      <c r="B26" s="8">
        <v>57.6</v>
      </c>
      <c r="C26" s="42"/>
      <c r="D26" s="9"/>
      <c r="E26" s="45"/>
      <c r="F26" s="48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2552</v>
      </c>
      <c r="B27" s="8">
        <v>27.5</v>
      </c>
      <c r="C27" s="42"/>
      <c r="D27" s="9"/>
      <c r="E27" s="45"/>
      <c r="F27" s="48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2553</v>
      </c>
      <c r="B28" s="8">
        <v>77.8</v>
      </c>
      <c r="C28" s="42"/>
      <c r="D28" s="57"/>
      <c r="E28" s="45"/>
      <c r="F28" s="48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2554</v>
      </c>
      <c r="B29" s="8">
        <v>98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2555</v>
      </c>
      <c r="B30" s="8">
        <v>56.9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2556</v>
      </c>
      <c r="B31" s="52">
        <v>71.2</v>
      </c>
      <c r="C31" s="43"/>
      <c r="D31" s="60"/>
      <c r="E31" s="63"/>
      <c r="F31" s="51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6" t="s">
        <v>22</v>
      </c>
      <c r="D35" s="67"/>
      <c r="E35" s="16">
        <f t="shared" ref="E35:Q35" si="2">ROUND((((-LN(-LN(1-1/E34)))+$B$81*$B$82)/$B$81),2)</f>
        <v>70.349999999999994</v>
      </c>
      <c r="F35" s="17">
        <f t="shared" si="2"/>
        <v>82.83</v>
      </c>
      <c r="G35" s="16">
        <f t="shared" si="2"/>
        <v>90.82</v>
      </c>
      <c r="H35" s="16">
        <f t="shared" si="2"/>
        <v>96.74</v>
      </c>
      <c r="I35" s="16">
        <f t="shared" si="2"/>
        <v>101.44</v>
      </c>
      <c r="J35" s="16">
        <f t="shared" si="2"/>
        <v>105.35</v>
      </c>
      <c r="K35" s="16">
        <f t="shared" si="2"/>
        <v>114.21</v>
      </c>
      <c r="L35" s="16">
        <f t="shared" si="2"/>
        <v>130.96</v>
      </c>
      <c r="M35" s="16">
        <f t="shared" si="2"/>
        <v>136.28</v>
      </c>
      <c r="N35" s="16">
        <f t="shared" si="2"/>
        <v>152.66</v>
      </c>
      <c r="O35" s="16">
        <f t="shared" si="2"/>
        <v>168.91</v>
      </c>
      <c r="P35" s="16">
        <f t="shared" si="2"/>
        <v>185.11</v>
      </c>
      <c r="Q35" s="16">
        <f t="shared" si="2"/>
        <v>206.47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2529</v>
      </c>
      <c r="G39" s="54">
        <v>88.3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 t="shared" ref="F40:F74" si="3">F39+1</f>
        <v>2530</v>
      </c>
      <c r="G40" s="54">
        <v>60.1</v>
      </c>
      <c r="V40" s="5"/>
      <c r="W40" s="5"/>
      <c r="X40" s="5"/>
      <c r="Y40" s="5"/>
    </row>
    <row r="41" spans="1:27">
      <c r="A41" s="27"/>
      <c r="B41" s="28"/>
      <c r="F41" s="53">
        <f t="shared" si="3"/>
        <v>2531</v>
      </c>
      <c r="G41" s="54">
        <v>75</v>
      </c>
      <c r="V41" s="5"/>
      <c r="W41" s="5"/>
      <c r="X41" s="5"/>
      <c r="Y41" s="5"/>
    </row>
    <row r="42" spans="1:27" ht="12" customHeight="1">
      <c r="F42" s="53">
        <f t="shared" si="3"/>
        <v>2532</v>
      </c>
      <c r="G42" s="54">
        <v>55.5</v>
      </c>
      <c r="V42" s="5"/>
      <c r="W42" s="5"/>
      <c r="X42" s="5"/>
      <c r="Y42" s="5"/>
    </row>
    <row r="43" spans="1:27" ht="12" customHeight="1">
      <c r="F43" s="53">
        <f t="shared" si="3"/>
        <v>2533</v>
      </c>
      <c r="G43" s="54">
        <v>70.2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3"/>
        <v>2534</v>
      </c>
      <c r="G44" s="54">
        <v>128.5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3"/>
        <v>2535</v>
      </c>
      <c r="G45" s="54">
        <v>85.9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3"/>
        <v>2536</v>
      </c>
      <c r="G46" s="54">
        <v>162.9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3"/>
        <v>2537</v>
      </c>
      <c r="G47" s="54">
        <v>46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3"/>
        <v>2538</v>
      </c>
      <c r="G48" s="54">
        <v>56.7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3"/>
        <v>2539</v>
      </c>
      <c r="G49" s="54">
        <v>60.7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3"/>
        <v>2540</v>
      </c>
      <c r="G50" s="54">
        <v>67.5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3"/>
        <v>2541</v>
      </c>
      <c r="G51" s="54">
        <v>130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3"/>
        <v>2542</v>
      </c>
      <c r="G52" s="54">
        <v>81.3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3"/>
        <v>2543</v>
      </c>
      <c r="G53" s="54">
        <v>92</v>
      </c>
      <c r="V53" s="5"/>
      <c r="W53" s="5"/>
      <c r="X53" s="5"/>
      <c r="Y53" s="5"/>
    </row>
    <row r="54" spans="1:27" ht="12" customHeight="1">
      <c r="B54" s="26"/>
      <c r="F54" s="53">
        <f t="shared" si="3"/>
        <v>2544</v>
      </c>
      <c r="G54" s="54">
        <v>68.900000000000006</v>
      </c>
      <c r="V54" s="5"/>
      <c r="W54" s="5"/>
      <c r="X54" s="5"/>
      <c r="Y54" s="5"/>
    </row>
    <row r="55" spans="1:27" ht="12" customHeight="1">
      <c r="B55" s="26"/>
      <c r="F55" s="53">
        <f t="shared" si="3"/>
        <v>2545</v>
      </c>
      <c r="G55" s="54">
        <v>68.099999999999994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3"/>
        <v>2546</v>
      </c>
      <c r="G56" s="54">
        <v>113.5</v>
      </c>
      <c r="V56" s="5"/>
      <c r="W56" s="5"/>
      <c r="X56" s="5"/>
      <c r="Y56" s="5"/>
    </row>
    <row r="57" spans="1:27" ht="12" customHeight="1">
      <c r="B57" s="26"/>
      <c r="F57" s="53">
        <f t="shared" si="3"/>
        <v>2547</v>
      </c>
      <c r="G57" s="54">
        <v>51.2</v>
      </c>
      <c r="V57" s="1" t="s">
        <v>0</v>
      </c>
    </row>
    <row r="58" spans="1:27" ht="12" customHeight="1">
      <c r="B58" s="26"/>
      <c r="F58" s="53">
        <f t="shared" si="3"/>
        <v>2548</v>
      </c>
      <c r="G58" s="54">
        <v>66.5</v>
      </c>
      <c r="V58" s="1" t="s">
        <v>0</v>
      </c>
      <c r="W58" s="1" t="s">
        <v>17</v>
      </c>
    </row>
    <row r="59" spans="1:27" ht="12" customHeight="1">
      <c r="B59" s="26"/>
      <c r="F59" s="53">
        <f t="shared" si="3"/>
        <v>2549</v>
      </c>
      <c r="G59" s="54">
        <v>84.3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3"/>
        <v>2550</v>
      </c>
      <c r="G60" s="54">
        <v>58.3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3"/>
        <v>2551</v>
      </c>
      <c r="G61" s="54">
        <v>57.6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3"/>
        <v>2552</v>
      </c>
      <c r="G62" s="54">
        <v>27.5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3"/>
        <v>2553</v>
      </c>
      <c r="G63" s="54">
        <v>77.8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3"/>
        <v>2554</v>
      </c>
      <c r="G64" s="54">
        <v>98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3"/>
        <v>2555</v>
      </c>
      <c r="G65" s="54">
        <v>56.9</v>
      </c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3"/>
        <v>2556</v>
      </c>
      <c r="G66" s="54">
        <v>71.2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3"/>
        <v>2557</v>
      </c>
      <c r="G67" s="54">
        <v>53.8</v>
      </c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3"/>
        <v>2558</v>
      </c>
      <c r="G68" s="54">
        <v>47.5</v>
      </c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3"/>
        <v>2559</v>
      </c>
      <c r="G69" s="54">
        <v>60.3</v>
      </c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3"/>
        <v>2560</v>
      </c>
      <c r="G70" s="54">
        <v>66</v>
      </c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v>2561</v>
      </c>
      <c r="G71" s="54">
        <v>75.900000000000006</v>
      </c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3"/>
        <v>2562</v>
      </c>
      <c r="G72" s="54">
        <v>54.5</v>
      </c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64">
        <f t="shared" si="3"/>
        <v>2563</v>
      </c>
      <c r="G73" s="65">
        <v>80</v>
      </c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3"/>
        <v>2564</v>
      </c>
      <c r="G74" s="54">
        <v>80.5</v>
      </c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/>
      <c r="G75" s="54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7</v>
      </c>
      <c r="B76" s="26"/>
      <c r="C76" s="36">
        <f>+A76+1</f>
        <v>8</v>
      </c>
      <c r="F76" s="53"/>
      <c r="G76" s="54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6</v>
      </c>
      <c r="B77" s="37"/>
      <c r="F77" s="53"/>
      <c r="G77" s="54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0.54105300000000001</v>
      </c>
      <c r="F78" s="53"/>
      <c r="G78" s="54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1.131265</v>
      </c>
      <c r="F79" s="53"/>
      <c r="G79" s="54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/>
      <c r="G80" s="54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4.295484011960099E-2</v>
      </c>
      <c r="F81" s="53"/>
      <c r="G81" s="54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61.818032438404543</v>
      </c>
      <c r="F82" s="53"/>
      <c r="G82" s="54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/>
      <c r="G83" s="54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/>
      <c r="G84" s="54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/>
      <c r="G85" s="54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/>
      <c r="G86" s="54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/>
      <c r="G87" s="54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/>
      <c r="G88" s="54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/>
      <c r="G89" s="54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/>
      <c r="G90" s="55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/>
      <c r="G91" s="54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/>
      <c r="G92" s="54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/>
      <c r="G93" s="54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/>
      <c r="G94" s="54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/>
      <c r="G95" s="54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/>
      <c r="G96" s="54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/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/>
      <c r="G99" s="54"/>
    </row>
    <row r="100" spans="2:27" ht="12" customHeight="1">
      <c r="F100" s="53"/>
      <c r="G100" s="54"/>
    </row>
    <row r="101" spans="2:27" ht="12" customHeight="1">
      <c r="F101" s="53"/>
      <c r="G101" s="54"/>
    </row>
    <row r="102" spans="2:27" ht="12" customHeight="1">
      <c r="F102" s="53"/>
      <c r="G102" s="54"/>
    </row>
    <row r="103" spans="2:27" ht="12" customHeight="1">
      <c r="F103" s="53"/>
      <c r="G103" s="54"/>
    </row>
    <row r="104" spans="2:27" ht="12" customHeight="1">
      <c r="F104" s="53"/>
      <c r="G104" s="54"/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Sw.5A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2022-05-23T06:39:56Z</dcterms:modified>
</cp:coreProperties>
</file>