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3740" windowHeight="9440" activeTab="0"/>
  </bookViews>
  <sheets>
    <sheet name="ตารางฝนSw.5A" sheetId="1" r:id="rId1"/>
    <sheet name="Chart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<sst xmlns="http://schemas.openxmlformats.org/spreadsheetml/2006/main" count="56" uniqueCount="24">
  <si>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</si>
  <si>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</si>
  <si>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</si>
  <si>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</si>
  <si>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</si>
  <si>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</si>
  <si>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</si>
  <si>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</si>
  <si>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</si>
  <si>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</si>
  <si>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</si>
  <si>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</si>
  <si>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</si>
  <si>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</si>
  <si>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</si>
  <si>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</si>
  <si>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</si>
  <si>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</si>
  <si>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</si>
  <si>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</si>
  <si>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</si>
  <si>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</si>
  <si>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ฝนเฉลี่ยปี(2529-2563)</t>
  </si>
  <si>
    <t>ฝนเฉลี่ย2529-2563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</si>
</sst>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color indexed="10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6" fontId="17" fillId="0" borderId="0" xfId="0" applyFont="1" applyAlignment="1">
      <alignment/>
    </xf>
    <xf numFmtId="168" fontId="18" fillId="33" borderId="10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7" fontId="19" fillId="34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 applyProtection="1">
      <alignment horizontal="center" vertical="center"/>
      <protection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18" fillId="36" borderId="10" xfId="0" applyNumberFormat="1" applyFont="1" applyFill="1" applyBorder="1" applyAlignment="1" applyProtection="1">
      <alignment horizontal="right" vertical="center"/>
      <protection/>
    </xf>
    <xf numFmtId="1" fontId="18" fillId="36" borderId="10" xfId="0" applyNumberFormat="1" applyFont="1" applyFill="1" applyBorder="1" applyAlignment="1">
      <alignment horizontal="center" vertical="center"/>
    </xf>
    <xf numFmtId="169" fontId="19" fillId="32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6" fontId="17" fillId="0" borderId="0" xfId="0" applyFont="1" applyFill="1" applyAlignment="1">
      <alignment vertical="center"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1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35"/>
          <c:w val="0.86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'ตารางฝนSw.5A'!$A$4:$A$39</c:f>
              <c:numCache>
                <c:ptCount val="36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</c:numCache>
            </c:numRef>
          </c:cat>
          <c:val>
            <c:numRef>
              <c:f>'ตารางฝนSw.5A'!$N$4:$N$39</c:f>
              <c:numCache>
                <c:ptCount val="36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  <c:pt idx="35">
                  <c:v>1146.9</c:v>
                </c:pt>
              </c:numCache>
            </c:numRef>
          </c:val>
        </c:ser>
        <c:axId val="34163203"/>
        <c:axId val="39033372"/>
      </c:barChart>
      <c:lineChart>
        <c:grouping val="standard"/>
        <c:varyColors val="0"/>
        <c:ser>
          <c:idx val="1"/>
          <c:order val="1"/>
          <c:tx>
            <c:v>ปริมาณฝนเฉลี่ย 1,253.3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'ตารางฝนSw.5A'!$Q$4:$Q$38</c:f>
              <c:numCache>
                <c:ptCount val="35"/>
                <c:pt idx="0">
                  <c:v>1253.3190924369746</c:v>
                </c:pt>
                <c:pt idx="1">
                  <c:v>1253.3190924369746</c:v>
                </c:pt>
                <c:pt idx="2">
                  <c:v>1253.3190924369746</c:v>
                </c:pt>
                <c:pt idx="3">
                  <c:v>1253.3190924369746</c:v>
                </c:pt>
                <c:pt idx="4">
                  <c:v>1253.3190924369746</c:v>
                </c:pt>
                <c:pt idx="5">
                  <c:v>1253.3190924369746</c:v>
                </c:pt>
                <c:pt idx="6">
                  <c:v>1253.3190924369746</c:v>
                </c:pt>
                <c:pt idx="7">
                  <c:v>1253.3190924369746</c:v>
                </c:pt>
                <c:pt idx="8">
                  <c:v>1253.3190924369746</c:v>
                </c:pt>
                <c:pt idx="9">
                  <c:v>1253.3190924369746</c:v>
                </c:pt>
                <c:pt idx="10">
                  <c:v>1253.3190924369746</c:v>
                </c:pt>
                <c:pt idx="11">
                  <c:v>1253.3190924369746</c:v>
                </c:pt>
                <c:pt idx="12">
                  <c:v>1253.3190924369746</c:v>
                </c:pt>
                <c:pt idx="13">
                  <c:v>1253.3190924369746</c:v>
                </c:pt>
                <c:pt idx="14">
                  <c:v>1253.3190924369746</c:v>
                </c:pt>
                <c:pt idx="15">
                  <c:v>1253.3190924369746</c:v>
                </c:pt>
                <c:pt idx="16">
                  <c:v>1253.3190924369746</c:v>
                </c:pt>
                <c:pt idx="17">
                  <c:v>1253.3190924369746</c:v>
                </c:pt>
                <c:pt idx="18">
                  <c:v>1253.3190924369746</c:v>
                </c:pt>
                <c:pt idx="19">
                  <c:v>1253.3190924369746</c:v>
                </c:pt>
                <c:pt idx="20">
                  <c:v>1253.3190924369746</c:v>
                </c:pt>
                <c:pt idx="21">
                  <c:v>1253.3190924369746</c:v>
                </c:pt>
                <c:pt idx="22">
                  <c:v>1253.3190924369746</c:v>
                </c:pt>
                <c:pt idx="23">
                  <c:v>1253.3190924369746</c:v>
                </c:pt>
                <c:pt idx="24">
                  <c:v>1253.3190924369746</c:v>
                </c:pt>
                <c:pt idx="25">
                  <c:v>1253.3190924369746</c:v>
                </c:pt>
                <c:pt idx="26">
                  <c:v>1253.3190924369746</c:v>
                </c:pt>
                <c:pt idx="27">
                  <c:v>1253.3190924369746</c:v>
                </c:pt>
                <c:pt idx="28">
                  <c:v>1253.3190924369746</c:v>
                </c:pt>
                <c:pt idx="29">
                  <c:v>1253.3190924369746</c:v>
                </c:pt>
                <c:pt idx="30">
                  <c:v>1253.3190924369746</c:v>
                </c:pt>
                <c:pt idx="31">
                  <c:v>1253.3190924369746</c:v>
                </c:pt>
                <c:pt idx="32">
                  <c:v>1253.3190924369746</c:v>
                </c:pt>
                <c:pt idx="33">
                  <c:v>1253.3190924369746</c:v>
                </c:pt>
                <c:pt idx="34">
                  <c:v>1253.3190924369746</c:v>
                </c:pt>
              </c:numCache>
            </c:numRef>
          </c:val>
          <c:smooth val="0"/>
        </c:ser>
        <c:axId val="34163203"/>
        <c:axId val="39033372"/>
      </c:lineChart>
      <c:catAx>
        <c:axId val="34163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16320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75"/>
          <c:y val="0.48275"/>
          <c:w val="0.318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'รายเดือนSw.5a'!$B$51:$M$51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'รายเดือนSw.5a'!$B$52:$M$52</c:f>
              <c:numCache/>
            </c:numRef>
          </c:val>
          <c:smooth val="0"/>
        </c:ser>
        <c:ser>
          <c:idx val="10"/>
          <c:order val="16"/>
          <c:tx>
            <c:v>เฉลี่ย2529-2563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'รายเดือนSw.5a'!$B$58:$M$58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'รายเดือนSw.5a'!$B$53:$M$53</c:f>
              <c:numCache/>
            </c:numRef>
          </c:val>
          <c:smooth val="0"/>
        </c:ser>
        <c:marker val="1"/>
        <c:axId val="15756029"/>
        <c:axId val="7586534"/>
      </c:lineChart>
      <c:catAx>
        <c:axId val="1575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586534"/>
        <c:crosses val="autoZero"/>
        <c:auto val="1"/>
        <c:lblOffset val="100"/>
        <c:tickLblSkip val="1"/>
        <c:noMultiLvlLbl val="0"/>
      </c:catAx>
      <c:valAx>
        <c:axId val="75865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57560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4"/>
  <sheetViews>
    <sheetView tabSelected="1" zoomScalePageLayoutView="0" workbookViewId="0" topLeftCell="A52">
      <selection activeCell="H64" sqref="H64:J64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80" t="s">
        <v>22</v>
      </c>
      <c r="Q3" s="81"/>
      <c r="R3" s="81"/>
      <c r="T3" s="66"/>
      <c r="U3" s="66"/>
      <c r="V3" s="61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 aca="true" t="shared" si="0" ref="Q4:Q38">$N$47</f>
        <v>1253.3190924369746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t="shared" si="0"/>
        <v>1253.3190924369746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1253.3190924369746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1253.3190924369746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1253.3190924369746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1253.3190924369746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1253.3190924369746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1253.3190924369746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1253.3190924369746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1253.3190924369746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1253.3190924369746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1253.3190924369746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1253.3190924369746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1253.3190924369746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1253.3190924369746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1253.3190924369746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1253.3190924369746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1253.3190924369746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1253.3190924369746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1253.3190924369746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1253.3190924369746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1253.3190924369746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1253.3190924369746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1253.3190924369746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7">
        <v>66.5</v>
      </c>
      <c r="N28" s="30">
        <v>1315.5</v>
      </c>
      <c r="O28" s="32">
        <v>141</v>
      </c>
      <c r="Q28" s="43">
        <f t="shared" si="0"/>
        <v>1253.3190924369746</v>
      </c>
      <c r="T28" s="43"/>
    </row>
    <row r="29" spans="1:20" s="2" customFormat="1" ht="15.75" customHeight="1">
      <c r="A29" s="63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62">
        <v>1578.9</v>
      </c>
      <c r="O29" s="58">
        <v>148</v>
      </c>
      <c r="Q29" s="43">
        <f t="shared" si="0"/>
        <v>1253.3190924369746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1253.3190924369746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1253.3190924369746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1253.3190924369746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 aca="true" t="shared" si="1" ref="N33:N39">SUM(B33:M33)</f>
        <v>1105.6299999999999</v>
      </c>
      <c r="O33" s="32">
        <f aca="true" t="shared" si="2" ref="O33:O38">N58</f>
        <v>127</v>
      </c>
      <c r="Q33" s="43">
        <f t="shared" si="0"/>
        <v>1253.3190924369746</v>
      </c>
      <c r="S33" s="71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 t="shared" si="1"/>
        <v>1098.4</v>
      </c>
      <c r="O34" s="32">
        <f t="shared" si="2"/>
        <v>132</v>
      </c>
      <c r="Q34" s="43">
        <f t="shared" si="0"/>
        <v>1253.3190924369746</v>
      </c>
      <c r="R34" s="61"/>
      <c r="S34" s="61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 t="shared" si="1"/>
        <v>1293.1</v>
      </c>
      <c r="O35" s="32">
        <f t="shared" si="2"/>
        <v>147</v>
      </c>
      <c r="Q35" s="43">
        <f t="shared" si="0"/>
        <v>1253.3190924369746</v>
      </c>
      <c r="T35" s="43"/>
    </row>
    <row r="36" spans="1:20" s="2" customFormat="1" ht="15.75" customHeight="1">
      <c r="A36" s="19">
        <v>2561</v>
      </c>
      <c r="B36" s="23">
        <v>41.3</v>
      </c>
      <c r="C36" s="23">
        <v>217.4</v>
      </c>
      <c r="D36" s="23">
        <v>224</v>
      </c>
      <c r="E36" s="23">
        <v>291.1</v>
      </c>
      <c r="F36" s="23">
        <v>135</v>
      </c>
      <c r="G36" s="23">
        <v>127.2</v>
      </c>
      <c r="H36" s="23">
        <v>121.6</v>
      </c>
      <c r="I36" s="23">
        <v>57.2</v>
      </c>
      <c r="J36" s="23">
        <v>31.9</v>
      </c>
      <c r="K36" s="23">
        <v>68.6</v>
      </c>
      <c r="L36" s="23">
        <v>0</v>
      </c>
      <c r="M36" s="23">
        <v>0</v>
      </c>
      <c r="N36" s="30">
        <f t="shared" si="1"/>
        <v>1315.3</v>
      </c>
      <c r="O36" s="32">
        <f t="shared" si="2"/>
        <v>148</v>
      </c>
      <c r="Q36" s="43">
        <f t="shared" si="0"/>
        <v>1253.3190924369746</v>
      </c>
      <c r="T36" s="43"/>
    </row>
    <row r="37" spans="1:20" s="2" customFormat="1" ht="15.75" customHeight="1">
      <c r="A37" s="19">
        <v>2562</v>
      </c>
      <c r="B37" s="23">
        <v>0</v>
      </c>
      <c r="C37" s="23">
        <v>177.8</v>
      </c>
      <c r="D37" s="23">
        <v>65.7</v>
      </c>
      <c r="E37" s="23">
        <v>147.2</v>
      </c>
      <c r="F37" s="23">
        <v>342.3</v>
      </c>
      <c r="G37" s="23">
        <v>139.3</v>
      </c>
      <c r="H37" s="23">
        <v>81.3</v>
      </c>
      <c r="I37" s="23">
        <v>2</v>
      </c>
      <c r="J37" s="23">
        <v>10.9</v>
      </c>
      <c r="K37" s="23">
        <v>0</v>
      </c>
      <c r="L37" s="23">
        <v>0</v>
      </c>
      <c r="M37" s="23">
        <v>0</v>
      </c>
      <c r="N37" s="30">
        <f t="shared" si="1"/>
        <v>966.4999999999999</v>
      </c>
      <c r="O37" s="32">
        <f t="shared" si="2"/>
        <v>114</v>
      </c>
      <c r="Q37" s="43">
        <f t="shared" si="0"/>
        <v>1253.3190924369746</v>
      </c>
      <c r="T37" s="43"/>
    </row>
    <row r="38" spans="1:20" s="2" customFormat="1" ht="15.75" customHeight="1">
      <c r="A38" s="19">
        <v>2563</v>
      </c>
      <c r="B38" s="23">
        <v>104.5</v>
      </c>
      <c r="C38" s="23">
        <v>57.8</v>
      </c>
      <c r="D38" s="23">
        <v>148.5</v>
      </c>
      <c r="E38" s="23">
        <v>163.7</v>
      </c>
      <c r="F38" s="23">
        <v>448.6</v>
      </c>
      <c r="G38" s="23">
        <v>154.5</v>
      </c>
      <c r="H38" s="23">
        <v>28.8</v>
      </c>
      <c r="I38" s="23">
        <v>57.4</v>
      </c>
      <c r="J38" s="23">
        <v>0.5</v>
      </c>
      <c r="K38" s="23">
        <v>2.1</v>
      </c>
      <c r="L38" s="23">
        <v>9.7</v>
      </c>
      <c r="M38" s="23">
        <v>0</v>
      </c>
      <c r="N38" s="30">
        <f t="shared" si="1"/>
        <v>1176.1</v>
      </c>
      <c r="O38" s="32">
        <f t="shared" si="2"/>
        <v>121</v>
      </c>
      <c r="Q38" s="43">
        <f t="shared" si="0"/>
        <v>1253.3190924369746</v>
      </c>
      <c r="T38" s="43"/>
    </row>
    <row r="39" spans="1:20" s="2" customFormat="1" ht="15.75" customHeight="1">
      <c r="A39" s="48">
        <v>2564</v>
      </c>
      <c r="B39" s="49">
        <v>97.7</v>
      </c>
      <c r="C39" s="49">
        <v>170.70000000000002</v>
      </c>
      <c r="D39" s="49">
        <v>193.20000000000002</v>
      </c>
      <c r="E39" s="49">
        <v>207.4000000000001</v>
      </c>
      <c r="F39" s="49">
        <v>111.29999999999998</v>
      </c>
      <c r="G39" s="49">
        <v>165.40000000000003</v>
      </c>
      <c r="H39" s="49">
        <v>152.2</v>
      </c>
      <c r="I39" s="49">
        <v>49</v>
      </c>
      <c r="J39" s="49">
        <v>0</v>
      </c>
      <c r="K39" s="49"/>
      <c r="L39" s="49"/>
      <c r="M39" s="49"/>
      <c r="N39" s="55">
        <f t="shared" si="1"/>
        <v>1146.9</v>
      </c>
      <c r="O39" s="56">
        <f>N64</f>
        <v>138</v>
      </c>
      <c r="Q39" s="43"/>
      <c r="T39" s="43"/>
    </row>
    <row r="40" spans="1:20" s="2" customFormat="1" ht="15.75" customHeight="1">
      <c r="A40" s="19">
        <v>2565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0"/>
      <c r="O40" s="32"/>
      <c r="Q40" s="43"/>
      <c r="T40" s="43"/>
    </row>
    <row r="41" spans="1:20" s="2" customFormat="1" ht="15.75" customHeight="1">
      <c r="A41" s="19">
        <v>2566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2"/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15" s="2" customFormat="1" ht="15.75" customHeight="1">
      <c r="A46" s="25" t="s">
        <v>16</v>
      </c>
      <c r="B46" s="27">
        <f>MAX(B4:B38)</f>
        <v>231.4</v>
      </c>
      <c r="C46" s="27">
        <f aca="true" t="shared" si="3" ref="C46:O46">MAX(C4:C38)</f>
        <v>362.8</v>
      </c>
      <c r="D46" s="27">
        <f t="shared" si="3"/>
        <v>290.8</v>
      </c>
      <c r="E46" s="27">
        <f t="shared" si="3"/>
        <v>378.8</v>
      </c>
      <c r="F46" s="27">
        <f t="shared" si="3"/>
        <v>448.6</v>
      </c>
      <c r="G46" s="27">
        <f t="shared" si="3"/>
        <v>414.3</v>
      </c>
      <c r="H46" s="27">
        <f t="shared" si="3"/>
        <v>279.6</v>
      </c>
      <c r="I46" s="27">
        <f t="shared" si="3"/>
        <v>180.4</v>
      </c>
      <c r="J46" s="27">
        <f t="shared" si="3"/>
        <v>117.6</v>
      </c>
      <c r="K46" s="27">
        <f t="shared" si="3"/>
        <v>68.6</v>
      </c>
      <c r="L46" s="27">
        <f t="shared" si="3"/>
        <v>47.3</v>
      </c>
      <c r="M46" s="27">
        <f t="shared" si="3"/>
        <v>111</v>
      </c>
      <c r="N46" s="27">
        <f t="shared" si="3"/>
        <v>1578.9</v>
      </c>
      <c r="O46" s="76">
        <f t="shared" si="3"/>
        <v>154</v>
      </c>
    </row>
    <row r="47" spans="1:15" s="2" customFormat="1" ht="15.75" customHeight="1">
      <c r="A47" s="54" t="s">
        <v>19</v>
      </c>
      <c r="B47" s="28">
        <f>AVERAGE(B4:B38)</f>
        <v>49.738235294117636</v>
      </c>
      <c r="C47" s="28">
        <f aca="true" t="shared" si="4" ref="C47:M47">AVERAGE(C4:C38)</f>
        <v>166.02371428571428</v>
      </c>
      <c r="D47" s="28">
        <f t="shared" si="4"/>
        <v>177.38000000000002</v>
      </c>
      <c r="E47" s="28">
        <f t="shared" si="4"/>
        <v>228.42</v>
      </c>
      <c r="F47" s="28">
        <f t="shared" si="4"/>
        <v>248.75428571428574</v>
      </c>
      <c r="G47" s="28">
        <f t="shared" si="4"/>
        <v>185.2342857142857</v>
      </c>
      <c r="H47" s="28">
        <f t="shared" si="4"/>
        <v>111.91714285714285</v>
      </c>
      <c r="I47" s="28">
        <f t="shared" si="4"/>
        <v>46.65428571428572</v>
      </c>
      <c r="J47" s="28">
        <f t="shared" si="4"/>
        <v>12.677142857142854</v>
      </c>
      <c r="K47" s="28">
        <f t="shared" si="4"/>
        <v>8.597142857142856</v>
      </c>
      <c r="L47" s="28">
        <f t="shared" si="4"/>
        <v>4.211428571428571</v>
      </c>
      <c r="M47" s="28">
        <f t="shared" si="4"/>
        <v>13.71142857142857</v>
      </c>
      <c r="N47" s="28">
        <f>SUM(B47:M47)</f>
        <v>1253.3190924369746</v>
      </c>
      <c r="O47" s="77">
        <f>AVERAGE(O4:O38)</f>
        <v>127.37142857142857</v>
      </c>
    </row>
    <row r="48" spans="1:15" s="2" customFormat="1" ht="15.75" customHeight="1">
      <c r="A48" s="26" t="s">
        <v>17</v>
      </c>
      <c r="B48" s="29">
        <f>MIN(B4:B38)</f>
        <v>0</v>
      </c>
      <c r="C48" s="29">
        <f aca="true" t="shared" si="5" ref="C48:O48">MIN(C4:C38)</f>
        <v>13.8</v>
      </c>
      <c r="D48" s="29">
        <f t="shared" si="5"/>
        <v>65.7</v>
      </c>
      <c r="E48" s="29">
        <f t="shared" si="5"/>
        <v>111.8</v>
      </c>
      <c r="F48" s="29">
        <f t="shared" si="5"/>
        <v>88.1</v>
      </c>
      <c r="G48" s="29">
        <f t="shared" si="5"/>
        <v>78.5</v>
      </c>
      <c r="H48" s="29">
        <f t="shared" si="5"/>
        <v>19</v>
      </c>
      <c r="I48" s="29">
        <f t="shared" si="5"/>
        <v>0</v>
      </c>
      <c r="J48" s="29">
        <f t="shared" si="5"/>
        <v>0</v>
      </c>
      <c r="K48" s="29">
        <f t="shared" si="5"/>
        <v>0</v>
      </c>
      <c r="L48" s="29">
        <f t="shared" si="5"/>
        <v>0</v>
      </c>
      <c r="M48" s="29">
        <f t="shared" si="5"/>
        <v>0</v>
      </c>
      <c r="N48" s="29">
        <f t="shared" si="5"/>
        <v>718.4</v>
      </c>
      <c r="O48" s="78">
        <f t="shared" si="5"/>
        <v>101</v>
      </c>
    </row>
    <row r="49" spans="1:15" s="2" customFormat="1" ht="1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s="2" customFormat="1" ht="23.25" customHeight="1">
      <c r="A50" s="8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8"/>
    </row>
    <row r="51" spans="1:15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17.25" customHeight="1"/>
    <row r="53" ht="17.25" customHeight="1"/>
    <row r="54" ht="17.25" customHeight="1"/>
    <row r="55" spans="5:11" ht="17.25" customHeight="1">
      <c r="E55" s="82" t="s">
        <v>20</v>
      </c>
      <c r="F55" s="82"/>
      <c r="G55" s="82"/>
      <c r="H55" s="82"/>
      <c r="I55" s="82"/>
      <c r="J55" s="82"/>
      <c r="K55" s="82"/>
    </row>
    <row r="56" spans="2:14" ht="17.25" customHeight="1">
      <c r="B56" s="50" t="s">
        <v>2</v>
      </c>
      <c r="C56" s="50" t="s">
        <v>3</v>
      </c>
      <c r="D56" s="50" t="s">
        <v>4</v>
      </c>
      <c r="E56" s="50" t="s">
        <v>5</v>
      </c>
      <c r="F56" s="50" t="s">
        <v>6</v>
      </c>
      <c r="G56" s="50" t="s">
        <v>7</v>
      </c>
      <c r="H56" s="50" t="s">
        <v>8</v>
      </c>
      <c r="I56" s="50" t="s">
        <v>9</v>
      </c>
      <c r="J56" s="50" t="s">
        <v>10</v>
      </c>
      <c r="K56" s="50" t="s">
        <v>11</v>
      </c>
      <c r="L56" s="50" t="s">
        <v>12</v>
      </c>
      <c r="M56" s="50" t="s">
        <v>13</v>
      </c>
      <c r="N56" s="50" t="s">
        <v>14</v>
      </c>
    </row>
    <row r="57" spans="1:14" ht="17.25" customHeight="1">
      <c r="A57" s="69">
        <v>2557</v>
      </c>
      <c r="B57" s="70">
        <v>3</v>
      </c>
      <c r="C57" s="70">
        <v>12</v>
      </c>
      <c r="D57" s="70">
        <v>17</v>
      </c>
      <c r="E57" s="70">
        <v>27</v>
      </c>
      <c r="F57" s="70">
        <v>29</v>
      </c>
      <c r="G57" s="70">
        <v>20</v>
      </c>
      <c r="H57" s="70">
        <v>6</v>
      </c>
      <c r="I57" s="70">
        <v>7</v>
      </c>
      <c r="J57" s="70">
        <v>0</v>
      </c>
      <c r="K57" s="70">
        <v>2</v>
      </c>
      <c r="L57" s="70">
        <v>0</v>
      </c>
      <c r="M57" s="70">
        <v>4</v>
      </c>
      <c r="N57" s="67">
        <f aca="true" t="shared" si="6" ref="N57:N62">SUM(B57:M57)</f>
        <v>127</v>
      </c>
    </row>
    <row r="58" spans="1:14" ht="17.25" customHeight="1">
      <c r="A58" s="69">
        <v>2558</v>
      </c>
      <c r="B58" s="70">
        <v>6</v>
      </c>
      <c r="C58" s="70">
        <v>13</v>
      </c>
      <c r="D58" s="70">
        <v>19</v>
      </c>
      <c r="E58" s="70">
        <v>25</v>
      </c>
      <c r="F58" s="70">
        <v>25</v>
      </c>
      <c r="G58" s="70">
        <v>13</v>
      </c>
      <c r="H58" s="70">
        <v>11</v>
      </c>
      <c r="I58" s="70">
        <v>7</v>
      </c>
      <c r="J58" s="70">
        <v>2</v>
      </c>
      <c r="K58" s="70">
        <v>3</v>
      </c>
      <c r="L58" s="70">
        <v>3</v>
      </c>
      <c r="M58" s="70">
        <v>0</v>
      </c>
      <c r="N58" s="67">
        <f t="shared" si="6"/>
        <v>127</v>
      </c>
    </row>
    <row r="59" spans="1:14" ht="17.25" customHeight="1">
      <c r="A59" s="69">
        <v>2559</v>
      </c>
      <c r="B59" s="70">
        <v>2</v>
      </c>
      <c r="C59" s="70">
        <v>14</v>
      </c>
      <c r="D59" s="70">
        <v>24</v>
      </c>
      <c r="E59" s="70">
        <v>25</v>
      </c>
      <c r="F59" s="70">
        <v>26</v>
      </c>
      <c r="G59" s="70">
        <v>19</v>
      </c>
      <c r="H59" s="70">
        <v>11</v>
      </c>
      <c r="I59" s="70">
        <v>8</v>
      </c>
      <c r="J59" s="70">
        <v>0</v>
      </c>
      <c r="K59" s="70">
        <v>3</v>
      </c>
      <c r="L59" s="70">
        <v>0</v>
      </c>
      <c r="M59" s="70">
        <v>0</v>
      </c>
      <c r="N59" s="67">
        <f t="shared" si="6"/>
        <v>132</v>
      </c>
    </row>
    <row r="60" spans="1:14" ht="17.25" customHeight="1">
      <c r="A60" s="69">
        <v>2560</v>
      </c>
      <c r="B60" s="70">
        <v>7</v>
      </c>
      <c r="C60" s="70">
        <v>13</v>
      </c>
      <c r="D60" s="70">
        <v>18</v>
      </c>
      <c r="E60" s="70">
        <v>24</v>
      </c>
      <c r="F60" s="70">
        <v>28</v>
      </c>
      <c r="G60" s="70">
        <v>18</v>
      </c>
      <c r="H60" s="70">
        <v>21</v>
      </c>
      <c r="I60" s="70">
        <v>6</v>
      </c>
      <c r="J60" s="70">
        <v>6</v>
      </c>
      <c r="K60" s="70">
        <v>5</v>
      </c>
      <c r="L60" s="70">
        <v>0</v>
      </c>
      <c r="M60" s="70">
        <v>1</v>
      </c>
      <c r="N60" s="67">
        <f t="shared" si="6"/>
        <v>147</v>
      </c>
    </row>
    <row r="61" spans="1:14" ht="17.25" customHeight="1">
      <c r="A61" s="69">
        <v>2561</v>
      </c>
      <c r="B61" s="70">
        <v>11</v>
      </c>
      <c r="C61" s="70">
        <v>18</v>
      </c>
      <c r="D61" s="70">
        <v>21</v>
      </c>
      <c r="E61" s="70">
        <v>28</v>
      </c>
      <c r="F61" s="70">
        <v>24</v>
      </c>
      <c r="G61" s="70">
        <v>17</v>
      </c>
      <c r="H61" s="70">
        <v>15</v>
      </c>
      <c r="I61" s="70">
        <v>4</v>
      </c>
      <c r="J61" s="70">
        <v>4</v>
      </c>
      <c r="K61" s="70">
        <v>6</v>
      </c>
      <c r="L61" s="70">
        <v>0</v>
      </c>
      <c r="M61" s="70">
        <v>0</v>
      </c>
      <c r="N61" s="67">
        <f t="shared" si="6"/>
        <v>148</v>
      </c>
    </row>
    <row r="62" spans="1:14" ht="17.25" customHeight="1">
      <c r="A62" s="69">
        <v>2562</v>
      </c>
      <c r="B62" s="70">
        <v>0</v>
      </c>
      <c r="C62" s="70">
        <v>12</v>
      </c>
      <c r="D62" s="70">
        <v>17</v>
      </c>
      <c r="E62" s="70">
        <v>22</v>
      </c>
      <c r="F62" s="70">
        <v>31</v>
      </c>
      <c r="G62" s="70">
        <v>19</v>
      </c>
      <c r="H62" s="70">
        <v>10</v>
      </c>
      <c r="I62" s="70">
        <v>2</v>
      </c>
      <c r="J62" s="70">
        <v>1</v>
      </c>
      <c r="K62" s="70">
        <v>0</v>
      </c>
      <c r="L62" s="70">
        <v>0</v>
      </c>
      <c r="M62" s="70">
        <v>0</v>
      </c>
      <c r="N62" s="67">
        <f t="shared" si="6"/>
        <v>114</v>
      </c>
    </row>
    <row r="63" spans="1:14" ht="17.25" customHeight="1">
      <c r="A63" s="69">
        <v>2563</v>
      </c>
      <c r="B63" s="70">
        <v>8</v>
      </c>
      <c r="C63" s="70">
        <v>10</v>
      </c>
      <c r="D63" s="70">
        <v>18</v>
      </c>
      <c r="E63" s="70">
        <v>18</v>
      </c>
      <c r="F63" s="70">
        <v>31</v>
      </c>
      <c r="G63" s="70">
        <v>19</v>
      </c>
      <c r="H63" s="70">
        <v>10</v>
      </c>
      <c r="I63" s="75">
        <v>3</v>
      </c>
      <c r="J63" s="70">
        <v>0</v>
      </c>
      <c r="K63" s="70">
        <v>1</v>
      </c>
      <c r="L63" s="70">
        <v>3</v>
      </c>
      <c r="M63" s="70">
        <v>0</v>
      </c>
      <c r="N63" s="67">
        <f>SUM(B63:M63)</f>
        <v>121</v>
      </c>
    </row>
    <row r="64" spans="1:14" ht="17.25" customHeight="1">
      <c r="A64" s="68">
        <v>2564</v>
      </c>
      <c r="B64" s="67">
        <v>11</v>
      </c>
      <c r="C64" s="67">
        <v>15</v>
      </c>
      <c r="D64" s="67">
        <v>21</v>
      </c>
      <c r="E64" s="67">
        <v>25</v>
      </c>
      <c r="F64" s="67">
        <v>20</v>
      </c>
      <c r="G64" s="67">
        <v>22</v>
      </c>
      <c r="H64" s="67">
        <v>19</v>
      </c>
      <c r="I64" s="74">
        <v>5</v>
      </c>
      <c r="J64" s="67">
        <v>0</v>
      </c>
      <c r="K64" s="67"/>
      <c r="L64" s="67"/>
      <c r="M64" s="67"/>
      <c r="N64" s="67">
        <f>SUM(B64:M64)</f>
        <v>138</v>
      </c>
    </row>
    <row r="65" ht="17.25" customHeight="1"/>
    <row r="66" ht="17.25" customHeight="1"/>
    <row r="67" ht="17.25" customHeight="1"/>
  </sheetData>
  <sheetProtection/>
  <mergeCells count="3">
    <mergeCell ref="A2:O2"/>
    <mergeCell ref="P3:R3"/>
    <mergeCell ref="E55:K5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3"/>
  <sheetViews>
    <sheetView zoomScalePageLayoutView="0" workbookViewId="0" topLeftCell="A46">
      <selection activeCell="I53" sqref="I53:J5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$N$58</f>
        <v>1253.3190924369746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52">$N$58</f>
        <v>1253.3190924369746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1253.3190924369746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1253.3190924369746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1253.3190924369746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1253.3190924369746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1253.3190924369746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1253.3190924369746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1253.3190924369746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1253.3190924369746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1253.3190924369746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1253.3190924369746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1253.3190924369746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1253.3190924369746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1253.3190924369746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1253.3190924369746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1253.3190924369746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1253.3190924369746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1253.3190924369746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1253.3190924369746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1253.3190924369746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1253.3190924369746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1253.3190924369746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1253.3190924369746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1253.3190924369746</v>
      </c>
    </row>
    <row r="43" spans="1:18" ht="12" customHeight="1">
      <c r="A43" s="59">
        <v>2554</v>
      </c>
      <c r="B43" s="60">
        <v>73.39999999999999</v>
      </c>
      <c r="C43" s="60">
        <v>201.7</v>
      </c>
      <c r="D43" s="60">
        <v>217.29999999999998</v>
      </c>
      <c r="E43" s="60">
        <v>355.3</v>
      </c>
      <c r="F43" s="60">
        <v>304.2</v>
      </c>
      <c r="G43" s="60">
        <v>223.29999999999995</v>
      </c>
      <c r="H43" s="60">
        <v>188.29999999999998</v>
      </c>
      <c r="I43" s="60">
        <v>3.1999999999999997</v>
      </c>
      <c r="J43" s="60">
        <v>0.5</v>
      </c>
      <c r="K43" s="60">
        <v>2.9000000000000004</v>
      </c>
      <c r="L43" s="60">
        <v>0</v>
      </c>
      <c r="M43" s="60">
        <v>8.8</v>
      </c>
      <c r="N43" s="60">
        <v>1578.9</v>
      </c>
      <c r="O43" s="59">
        <v>148</v>
      </c>
      <c r="R43" s="42">
        <f t="shared" si="0"/>
        <v>1253.3190924369746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1253.3190924369746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1253.3190924369746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1253.3190924369746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 aca="true" t="shared" si="1" ref="N47:N53">SUM(B47:M47)</f>
        <v>1105.6299999999999</v>
      </c>
      <c r="O47" s="37">
        <f>'ตารางฝนSw.5A'!O33</f>
        <v>127</v>
      </c>
      <c r="R47" s="42">
        <f t="shared" si="0"/>
        <v>1253.3190924369746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 t="shared" si="1"/>
        <v>1098.4</v>
      </c>
      <c r="O48" s="37">
        <f>'ตารางฝนSw.5A'!O34</f>
        <v>132</v>
      </c>
      <c r="R48" s="42">
        <f t="shared" si="0"/>
        <v>1253.3190924369746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 t="shared" si="1"/>
        <v>1293.1</v>
      </c>
      <c r="O49" s="37">
        <f>'ตารางฝนSw.5A'!O35</f>
        <v>147</v>
      </c>
      <c r="R49" s="42">
        <f t="shared" si="0"/>
        <v>1253.3190924369746</v>
      </c>
    </row>
    <row r="50" spans="1:18" ht="12" customHeight="1">
      <c r="A50" s="36">
        <v>2561</v>
      </c>
      <c r="B50" s="47">
        <v>41.3</v>
      </c>
      <c r="C50" s="47">
        <v>217.4</v>
      </c>
      <c r="D50" s="47">
        <v>224</v>
      </c>
      <c r="E50" s="47">
        <v>291.1</v>
      </c>
      <c r="F50" s="47">
        <v>135</v>
      </c>
      <c r="G50" s="47">
        <v>127.2</v>
      </c>
      <c r="H50" s="47">
        <v>121.6</v>
      </c>
      <c r="I50" s="47">
        <v>57.2</v>
      </c>
      <c r="J50" s="47">
        <v>31.9</v>
      </c>
      <c r="K50" s="47">
        <v>68.6</v>
      </c>
      <c r="L50" s="47">
        <v>0</v>
      </c>
      <c r="M50" s="47">
        <v>0</v>
      </c>
      <c r="N50" s="47">
        <f t="shared" si="1"/>
        <v>1315.3</v>
      </c>
      <c r="O50" s="37">
        <f>'ตารางฝนSw.5A'!O36</f>
        <v>148</v>
      </c>
      <c r="R50" s="42">
        <f t="shared" si="0"/>
        <v>1253.3190924369746</v>
      </c>
    </row>
    <row r="51" spans="1:18" ht="12" customHeight="1">
      <c r="A51" s="59">
        <v>2562</v>
      </c>
      <c r="B51" s="72">
        <v>0</v>
      </c>
      <c r="C51" s="72">
        <v>177.8</v>
      </c>
      <c r="D51" s="72">
        <v>65.7</v>
      </c>
      <c r="E51" s="72">
        <v>147.2</v>
      </c>
      <c r="F51" s="72">
        <v>342.3</v>
      </c>
      <c r="G51" s="72">
        <v>139.3</v>
      </c>
      <c r="H51" s="72">
        <v>81.3</v>
      </c>
      <c r="I51" s="72">
        <v>2</v>
      </c>
      <c r="J51" s="72">
        <v>10.9</v>
      </c>
      <c r="K51" s="72">
        <v>0</v>
      </c>
      <c r="L51" s="72">
        <v>0</v>
      </c>
      <c r="M51" s="72">
        <v>0</v>
      </c>
      <c r="N51" s="72">
        <f t="shared" si="1"/>
        <v>966.4999999999999</v>
      </c>
      <c r="O51" s="73">
        <f>'ตารางฝนSw.5A'!O37</f>
        <v>114</v>
      </c>
      <c r="R51" s="42">
        <f t="shared" si="0"/>
        <v>1253.3190924369746</v>
      </c>
    </row>
    <row r="52" spans="1:18" ht="12" customHeight="1">
      <c r="A52" s="36">
        <v>2563</v>
      </c>
      <c r="B52" s="47">
        <v>104.5</v>
      </c>
      <c r="C52" s="47">
        <v>57.8</v>
      </c>
      <c r="D52" s="47">
        <v>148.5</v>
      </c>
      <c r="E52" s="47">
        <v>163.7</v>
      </c>
      <c r="F52" s="47">
        <v>448.6</v>
      </c>
      <c r="G52" s="47">
        <v>154.5</v>
      </c>
      <c r="H52" s="47">
        <v>28.8</v>
      </c>
      <c r="I52" s="47">
        <v>57.4</v>
      </c>
      <c r="J52" s="47">
        <v>0.5</v>
      </c>
      <c r="K52" s="47">
        <v>2.1</v>
      </c>
      <c r="L52" s="47">
        <v>9.7</v>
      </c>
      <c r="M52" s="47">
        <v>0</v>
      </c>
      <c r="N52" s="47">
        <f t="shared" si="1"/>
        <v>1176.1</v>
      </c>
      <c r="O52" s="37">
        <f>'ตารางฝนSw.5A'!O38</f>
        <v>121</v>
      </c>
      <c r="R52" s="42">
        <f t="shared" si="0"/>
        <v>1253.3190924369746</v>
      </c>
    </row>
    <row r="53" spans="1:18" ht="12" customHeight="1">
      <c r="A53" s="51">
        <v>2564</v>
      </c>
      <c r="B53" s="64">
        <v>97.7</v>
      </c>
      <c r="C53" s="64">
        <v>170.70000000000002</v>
      </c>
      <c r="D53" s="64">
        <v>193.20000000000002</v>
      </c>
      <c r="E53" s="64">
        <v>207.4000000000001</v>
      </c>
      <c r="F53" s="64">
        <v>111.29999999999998</v>
      </c>
      <c r="G53" s="64">
        <v>165.40000000000003</v>
      </c>
      <c r="H53" s="64">
        <v>152.2</v>
      </c>
      <c r="I53" s="64">
        <v>49</v>
      </c>
      <c r="J53" s="64">
        <v>0</v>
      </c>
      <c r="K53" s="64"/>
      <c r="L53" s="64"/>
      <c r="M53" s="64"/>
      <c r="N53" s="64">
        <f t="shared" si="1"/>
        <v>1146.9</v>
      </c>
      <c r="O53" s="65">
        <f>'ตารางฝนSw.5A'!O39</f>
        <v>138</v>
      </c>
      <c r="R53" s="42"/>
    </row>
    <row r="54" spans="1:18" ht="12" customHeight="1">
      <c r="A54" s="36">
        <v>2565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7"/>
      <c r="R54" s="42"/>
    </row>
    <row r="55" spans="1:18" ht="12" customHeight="1">
      <c r="A55" s="36">
        <v>2566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7"/>
      <c r="R55" s="42"/>
    </row>
    <row r="56" spans="1:18" ht="12" customHeight="1">
      <c r="A56" s="36">
        <v>2567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7"/>
      <c r="R56" s="42"/>
    </row>
    <row r="57" spans="1:15" ht="15" customHeight="1">
      <c r="A57" s="38" t="s">
        <v>16</v>
      </c>
      <c r="B57" s="39">
        <v>231.4</v>
      </c>
      <c r="C57" s="39">
        <v>362.8</v>
      </c>
      <c r="D57" s="39">
        <v>290.8</v>
      </c>
      <c r="E57" s="39">
        <v>378.8</v>
      </c>
      <c r="F57" s="39">
        <v>448.6</v>
      </c>
      <c r="G57" s="39">
        <v>414.3</v>
      </c>
      <c r="H57" s="39">
        <v>279.6</v>
      </c>
      <c r="I57" s="39">
        <v>180.4</v>
      </c>
      <c r="J57" s="39">
        <v>117.6</v>
      </c>
      <c r="K57" s="39">
        <v>68.6</v>
      </c>
      <c r="L57" s="39">
        <v>47.3</v>
      </c>
      <c r="M57" s="39">
        <v>111</v>
      </c>
      <c r="N57" s="39">
        <v>1578.9</v>
      </c>
      <c r="O57" s="52">
        <v>154</v>
      </c>
    </row>
    <row r="58" spans="1:15" ht="15" customHeight="1">
      <c r="A58" s="38" t="s">
        <v>19</v>
      </c>
      <c r="B58" s="39">
        <v>49.738235294117636</v>
      </c>
      <c r="C58" s="39">
        <v>166.02371428571428</v>
      </c>
      <c r="D58" s="39">
        <v>177.38</v>
      </c>
      <c r="E58" s="39">
        <v>228.42</v>
      </c>
      <c r="F58" s="39">
        <v>248.75428571428574</v>
      </c>
      <c r="G58" s="39">
        <v>185.2342857142857</v>
      </c>
      <c r="H58" s="39">
        <v>111.91714285714285</v>
      </c>
      <c r="I58" s="39">
        <v>46.65428571428572</v>
      </c>
      <c r="J58" s="39">
        <v>12.677142857142854</v>
      </c>
      <c r="K58" s="39">
        <v>8.597142857142856</v>
      </c>
      <c r="L58" s="39">
        <v>4.211428571428571</v>
      </c>
      <c r="M58" s="39">
        <v>13.71142857142857</v>
      </c>
      <c r="N58" s="39">
        <v>1253.3190924369746</v>
      </c>
      <c r="O58" s="52">
        <v>127.37142857142857</v>
      </c>
    </row>
    <row r="59" spans="1:15" ht="15" customHeight="1">
      <c r="A59" s="40" t="s">
        <v>17</v>
      </c>
      <c r="B59" s="41">
        <v>0</v>
      </c>
      <c r="C59" s="41">
        <v>13.8</v>
      </c>
      <c r="D59" s="41">
        <v>65.7</v>
      </c>
      <c r="E59" s="41">
        <v>111.8</v>
      </c>
      <c r="F59" s="41">
        <v>88.1</v>
      </c>
      <c r="G59" s="41">
        <v>78.5</v>
      </c>
      <c r="H59" s="41">
        <v>19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718.4</v>
      </c>
      <c r="O59" s="53">
        <v>101</v>
      </c>
    </row>
    <row r="63" ht="17.25">
      <c r="N63" s="44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2011-06-22T03:24:45Z</cp:lastPrinted>
  <dcterms:created xsi:type="dcterms:W3CDTF">2008-02-06T03:22:38Z</dcterms:created>
  <dcterms:modified xsi:type="dcterms:W3CDTF">2021-12-27T02:59:09Z</dcterms:modified>
  <cp:category/>
  <cp:version/>
  <cp:contentType/>
  <cp:contentStatus/>
</cp:coreProperties>
</file>