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<sst xmlns="http://schemas.openxmlformats.org/spreadsheetml/2006/main" count="222" uniqueCount="26">
  <si>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</si>
  <si>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</si>
  <si>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</si>
  <si>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</si>
  <si>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</si>
  <si>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</si>
  <si>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</si>
  <si>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</si>
  <si>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</si>
  <si>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</si>
  <si>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</si>
  <si>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</si>
  <si>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</si>
  <si>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</si>
  <si>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</si>
  <si>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</si>
  <si>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</si>
  <si>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</si>
  <si>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</si>
  <si>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</si>
  <si>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</si>
  <si>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</si>
  <si>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</si>
  <si>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สถานี อ.แม่ลาน้อย จ.แม่ฮ่องสอน</t>
  </si>
  <si>
    <t>ฝนเฉลี่ยปี(2513-2560)</t>
  </si>
  <si>
    <t>ฝนเฉลี่ย 2513-2560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</si>
</sst>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202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4" fillId="16" borderId="14" xfId="46" applyNumberFormat="1" applyFont="1" applyFill="1" applyBorder="1" applyAlignment="1">
      <alignment horizontal="center" vertical="center"/>
      <protection/>
    </xf>
    <xf numFmtId="205" fontId="25" fillId="18" borderId="12" xfId="0" applyNumberFormat="1" applyFont="1" applyFill="1" applyBorder="1" applyAlignment="1">
      <alignment/>
    </xf>
    <xf numFmtId="203" fontId="25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4" fillId="18" borderId="12" xfId="46" applyNumberFormat="1" applyFont="1" applyFill="1" applyBorder="1" applyAlignment="1">
      <alignment horizontal="center" vertical="center"/>
      <protection/>
    </xf>
    <xf numFmtId="204" fontId="24" fillId="24" borderId="10" xfId="0" applyNumberFormat="1" applyFont="1" applyFill="1" applyBorder="1" applyAlignment="1">
      <alignment vertical="center"/>
    </xf>
    <xf numFmtId="204" fontId="24" fillId="24" borderId="10" xfId="0" applyNumberFormat="1" applyFont="1" applyFill="1" applyBorder="1" applyAlignment="1">
      <alignment horizontal="center" vertical="center"/>
    </xf>
    <xf numFmtId="204" fontId="24" fillId="4" borderId="10" xfId="0" applyNumberFormat="1" applyFont="1" applyFill="1" applyBorder="1" applyAlignment="1" applyProtection="1">
      <alignment horizontal="right" vertical="center"/>
      <protection/>
    </xf>
    <xf numFmtId="1" fontId="24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'ตารางฝนอ.แม่ลาน้อย'!$N$4:$N$52</c:f>
              <c:numCache>
                <c:ptCount val="49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</c:numCache>
            </c:numRef>
          </c:val>
        </c:ser>
        <c:axId val="13987477"/>
        <c:axId val="58778430"/>
      </c:barChart>
      <c:lineChart>
        <c:grouping val="standard"/>
        <c:varyColors val="0"/>
        <c:ser>
          <c:idx val="1"/>
          <c:order val="1"/>
          <c:tx>
            <c:v>ปริมาณฝนเฉลี่ย 1,259.1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'ตารางฝนอ.แม่ลาน้อย'!$Q$4:$Q$51</c:f>
              <c:numCache>
                <c:ptCount val="48"/>
                <c:pt idx="0">
                  <c:v>1260.0143188857212</c:v>
                </c:pt>
                <c:pt idx="1">
                  <c:v>1260.0143188857212</c:v>
                </c:pt>
                <c:pt idx="2">
                  <c:v>1260.0143188857212</c:v>
                </c:pt>
                <c:pt idx="3">
                  <c:v>1260.0143188857212</c:v>
                </c:pt>
                <c:pt idx="4">
                  <c:v>1260.0143188857212</c:v>
                </c:pt>
                <c:pt idx="5">
                  <c:v>1260.0143188857212</c:v>
                </c:pt>
                <c:pt idx="6">
                  <c:v>1260.0143188857212</c:v>
                </c:pt>
                <c:pt idx="7">
                  <c:v>1260.0143188857212</c:v>
                </c:pt>
                <c:pt idx="8">
                  <c:v>1260.0143188857212</c:v>
                </c:pt>
                <c:pt idx="9">
                  <c:v>1260.0143188857212</c:v>
                </c:pt>
                <c:pt idx="10">
                  <c:v>1260.0143188857212</c:v>
                </c:pt>
                <c:pt idx="11">
                  <c:v>1260.0143188857212</c:v>
                </c:pt>
                <c:pt idx="12">
                  <c:v>1260.0143188857212</c:v>
                </c:pt>
                <c:pt idx="13">
                  <c:v>1260.0143188857212</c:v>
                </c:pt>
                <c:pt idx="14">
                  <c:v>1260.0143188857212</c:v>
                </c:pt>
                <c:pt idx="15">
                  <c:v>1260.0143188857212</c:v>
                </c:pt>
                <c:pt idx="16">
                  <c:v>1260.0143188857212</c:v>
                </c:pt>
                <c:pt idx="17">
                  <c:v>1260.0143188857212</c:v>
                </c:pt>
                <c:pt idx="18">
                  <c:v>1260.0143188857212</c:v>
                </c:pt>
                <c:pt idx="19">
                  <c:v>1260.0143188857212</c:v>
                </c:pt>
                <c:pt idx="20">
                  <c:v>1260.0143188857212</c:v>
                </c:pt>
                <c:pt idx="21">
                  <c:v>1260.0143188857212</c:v>
                </c:pt>
                <c:pt idx="22">
                  <c:v>1260.0143188857212</c:v>
                </c:pt>
                <c:pt idx="23">
                  <c:v>1260.0143188857212</c:v>
                </c:pt>
                <c:pt idx="24">
                  <c:v>1260.0143188857212</c:v>
                </c:pt>
                <c:pt idx="25">
                  <c:v>1260.0143188857212</c:v>
                </c:pt>
                <c:pt idx="26">
                  <c:v>1260.0143188857212</c:v>
                </c:pt>
                <c:pt idx="27">
                  <c:v>1260.0143188857212</c:v>
                </c:pt>
                <c:pt idx="28">
                  <c:v>1260.0143188857212</c:v>
                </c:pt>
                <c:pt idx="29">
                  <c:v>1260.0143188857212</c:v>
                </c:pt>
                <c:pt idx="30">
                  <c:v>1260.0143188857212</c:v>
                </c:pt>
                <c:pt idx="31">
                  <c:v>1260.0143188857212</c:v>
                </c:pt>
                <c:pt idx="32">
                  <c:v>1260.0143188857212</c:v>
                </c:pt>
                <c:pt idx="33">
                  <c:v>1260.0143188857212</c:v>
                </c:pt>
                <c:pt idx="34">
                  <c:v>1260.0143188857212</c:v>
                </c:pt>
                <c:pt idx="35">
                  <c:v>1260.0143188857212</c:v>
                </c:pt>
                <c:pt idx="36">
                  <c:v>1260.0143188857212</c:v>
                </c:pt>
                <c:pt idx="37">
                  <c:v>1260.0143188857212</c:v>
                </c:pt>
                <c:pt idx="38">
                  <c:v>1260.0143188857212</c:v>
                </c:pt>
                <c:pt idx="39">
                  <c:v>1260.0143188857212</c:v>
                </c:pt>
                <c:pt idx="40">
                  <c:v>1260.0143188857212</c:v>
                </c:pt>
                <c:pt idx="41">
                  <c:v>1260.0143188857212</c:v>
                </c:pt>
                <c:pt idx="42">
                  <c:v>1260.0143188857212</c:v>
                </c:pt>
                <c:pt idx="43">
                  <c:v>1260.0143188857212</c:v>
                </c:pt>
                <c:pt idx="44">
                  <c:v>1260.0143188857212</c:v>
                </c:pt>
                <c:pt idx="45">
                  <c:v>1260.0143188857212</c:v>
                </c:pt>
                <c:pt idx="46">
                  <c:v>1260.0143188857212</c:v>
                </c:pt>
                <c:pt idx="47">
                  <c:v>1260.0143188857212</c:v>
                </c:pt>
              </c:numCache>
            </c:numRef>
          </c:val>
          <c:smooth val="0"/>
        </c:ser>
        <c:axId val="13987477"/>
        <c:axId val="58778430"/>
      </c:lineChart>
      <c:catAx>
        <c:axId val="1398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778430"/>
        <c:crosses val="autoZero"/>
        <c:auto val="1"/>
        <c:lblOffset val="100"/>
        <c:tickLblSkip val="2"/>
        <c:noMultiLvlLbl val="0"/>
      </c:catAx>
      <c:valAx>
        <c:axId val="5877843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98747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425"/>
          <c:y val="0.411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243823"/>
        <c:axId val="63432360"/>
      </c:lineChart>
      <c:catAx>
        <c:axId val="592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432360"/>
        <c:crosses val="autoZero"/>
        <c:auto val="1"/>
        <c:lblOffset val="100"/>
        <c:tickLblSkip val="1"/>
        <c:noMultiLvlLbl val="0"/>
      </c:catAx>
      <c:valAx>
        <c:axId val="6343236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24382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46">
      <selection activeCell="S64" sqref="S6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83" t="s">
        <v>24</v>
      </c>
      <c r="Q3" s="84"/>
      <c r="R3" s="84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$N$56</f>
        <v>1260.0143188857212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1260.0143188857212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1260.0143188857212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1260.0143188857212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1260.0143188857212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1260.0143188857212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1260.0143188857212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1260.0143188857212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1260.0143188857212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1260.0143188857212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1260.0143188857212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1260.0143188857212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1260.0143188857212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1260.0143188857212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1260.0143188857212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1260.0143188857212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1260.0143188857212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1260.0143188857212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1260.0143188857212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1260.0143188857212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1260.0143188857212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1260.0143188857212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1260.0143188857212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1260.0143188857212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1260.0143188857212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1260.0143188857212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1260.0143188857212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1260.0143188857212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1260.0143188857212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1260.0143188857212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1260.0143188857212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1260.0143188857212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1260.0143188857212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1260.0143188857212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1260.0143188857212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1260.0143188857212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1260.0143188857212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1260.0143188857212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1260.0143188857212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1">$N$56</f>
        <v>1260.0143188857212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1260.0143188857212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1260.0143188857212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1260.0143188857212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1260.0143188857212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1260.0143188857212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1260.0143188857212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1260.0143188857212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1260.0143188857212</v>
      </c>
      <c r="T51" s="38"/>
    </row>
    <row r="52" spans="1:20" s="2" customFormat="1" ht="15.75" customHeight="1">
      <c r="A52" s="78">
        <v>2561</v>
      </c>
      <c r="B52" s="81">
        <v>0</v>
      </c>
      <c r="C52" s="81">
        <v>200.8</v>
      </c>
      <c r="D52" s="81">
        <v>255.3</v>
      </c>
      <c r="E52" s="81">
        <v>201.5</v>
      </c>
      <c r="F52" s="81">
        <v>197.3</v>
      </c>
      <c r="G52" s="81">
        <v>121.7</v>
      </c>
      <c r="H52" s="81">
        <v>140</v>
      </c>
      <c r="I52" s="81">
        <v>4.5</v>
      </c>
      <c r="J52" s="81">
        <v>1.7</v>
      </c>
      <c r="K52" s="81">
        <v>60.6</v>
      </c>
      <c r="L52" s="81">
        <v>0</v>
      </c>
      <c r="M52" s="81">
        <v>0</v>
      </c>
      <c r="N52" s="45">
        <f>SUM(B52:M52)</f>
        <v>1183.4</v>
      </c>
      <c r="O52" s="46">
        <f>N65</f>
        <v>102</v>
      </c>
      <c r="Q52" s="38"/>
      <c r="T52" s="38"/>
    </row>
    <row r="53" spans="1:20" s="2" customFormat="1" ht="15.75" customHeight="1">
      <c r="A53" s="7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6"/>
      <c r="Q53" s="38"/>
      <c r="T53" s="38"/>
    </row>
    <row r="54" spans="1:20" s="2" customFormat="1" ht="15.75" customHeight="1">
      <c r="A54" s="7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6"/>
      <c r="Q54" s="38"/>
      <c r="T54" s="38"/>
    </row>
    <row r="55" spans="1:15" s="2" customFormat="1" ht="15.75" customHeight="1">
      <c r="A55" s="21" t="s">
        <v>17</v>
      </c>
      <c r="B55" s="24">
        <f>MAX(B4:B51)</f>
        <v>146</v>
      </c>
      <c r="C55" s="24">
        <f aca="true" t="shared" si="2" ref="C55:N55">MAX(C4:C51)</f>
        <v>394.4</v>
      </c>
      <c r="D55" s="24">
        <f t="shared" si="2"/>
        <v>308.3</v>
      </c>
      <c r="E55" s="24">
        <f t="shared" si="2"/>
        <v>626.1</v>
      </c>
      <c r="F55" s="24">
        <f t="shared" si="2"/>
        <v>626.4</v>
      </c>
      <c r="G55" s="24">
        <f t="shared" si="2"/>
        <v>546.3</v>
      </c>
      <c r="H55" s="24">
        <f t="shared" si="2"/>
        <v>321.7</v>
      </c>
      <c r="I55" s="24">
        <f t="shared" si="2"/>
        <v>153.4</v>
      </c>
      <c r="J55" s="24">
        <f t="shared" si="2"/>
        <v>68.3</v>
      </c>
      <c r="K55" s="24">
        <f>MAX(K4:K52)</f>
        <v>108.7</v>
      </c>
      <c r="L55" s="24">
        <f>MAX(L4:L52)</f>
        <v>47.4</v>
      </c>
      <c r="M55" s="24">
        <f>MAX(M4:M52)</f>
        <v>133.5</v>
      </c>
      <c r="N55" s="24">
        <f t="shared" si="2"/>
        <v>2259.8</v>
      </c>
      <c r="O55" s="24">
        <f>MAX(O4:O52)</f>
        <v>135</v>
      </c>
    </row>
    <row r="56" spans="1:15" s="2" customFormat="1" ht="15.75" customHeight="1">
      <c r="A56" s="22" t="s">
        <v>18</v>
      </c>
      <c r="B56" s="25">
        <f>AVERAGE(B4:B51)</f>
        <v>40.49268292682926</v>
      </c>
      <c r="C56" s="25">
        <f aca="true" t="shared" si="3" ref="C56:M56">AVERAGE(C4:C51)</f>
        <v>172.23749999999998</v>
      </c>
      <c r="D56" s="25">
        <f t="shared" si="3"/>
        <v>187.7571428571429</v>
      </c>
      <c r="E56" s="25">
        <f t="shared" si="3"/>
        <v>219.75</v>
      </c>
      <c r="F56" s="25">
        <f t="shared" si="3"/>
        <v>263.3121951219512</v>
      </c>
      <c r="G56" s="25">
        <f t="shared" si="3"/>
        <v>208.95</v>
      </c>
      <c r="H56" s="25">
        <f t="shared" si="3"/>
        <v>114</v>
      </c>
      <c r="I56" s="25">
        <f t="shared" si="3"/>
        <v>23.833333333333332</v>
      </c>
      <c r="J56" s="25">
        <f t="shared" si="3"/>
        <v>8.040909090909091</v>
      </c>
      <c r="K56" s="25">
        <f>AVERAGE(K4:K52)</f>
        <v>7.243181818181819</v>
      </c>
      <c r="L56" s="25">
        <f>AVERAGE(L4:L52)</f>
        <v>2.8818181818181823</v>
      </c>
      <c r="M56" s="25">
        <f>AVERAGE(M4:M52)</f>
        <v>11.515555555555556</v>
      </c>
      <c r="N56" s="25">
        <f>SUM(B56:M56)</f>
        <v>1260.0143188857212</v>
      </c>
      <c r="O56" s="25">
        <f>AVERAGE(O4:O52)</f>
        <v>104.33333333333333</v>
      </c>
    </row>
    <row r="57" spans="1:15" s="2" customFormat="1" ht="15.75" customHeight="1">
      <c r="A57" s="23" t="s">
        <v>19</v>
      </c>
      <c r="B57" s="26">
        <f>MIN(B4:B51)</f>
        <v>0</v>
      </c>
      <c r="C57" s="26">
        <f aca="true" t="shared" si="4" ref="C57:N57">MIN(C4:C51)</f>
        <v>8</v>
      </c>
      <c r="D57" s="26">
        <f t="shared" si="4"/>
        <v>48.4</v>
      </c>
      <c r="E57" s="26">
        <f t="shared" si="4"/>
        <v>58.6</v>
      </c>
      <c r="F57" s="26">
        <f t="shared" si="4"/>
        <v>73</v>
      </c>
      <c r="G57" s="26">
        <f t="shared" si="4"/>
        <v>14.3</v>
      </c>
      <c r="H57" s="26">
        <f t="shared" si="4"/>
        <v>16.3</v>
      </c>
      <c r="I57" s="26">
        <f t="shared" si="4"/>
        <v>0</v>
      </c>
      <c r="J57" s="26">
        <f t="shared" si="4"/>
        <v>0</v>
      </c>
      <c r="K57" s="26">
        <f>MIN(K4:K52)</f>
        <v>0</v>
      </c>
      <c r="L57" s="26">
        <f>MIN(L4:L52)</f>
        <v>0</v>
      </c>
      <c r="M57" s="26">
        <f>MIN(M4:M52)</f>
        <v>0</v>
      </c>
      <c r="N57" s="26">
        <f t="shared" si="4"/>
        <v>735.7</v>
      </c>
      <c r="O57" s="26">
        <f>MIN(O4:O52)</f>
        <v>64</v>
      </c>
    </row>
    <row r="58" spans="1:15" s="2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s="2" customFormat="1" ht="23.25" customHeight="1">
      <c r="A59" s="8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8"/>
    </row>
    <row r="60" spans="1:15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ht="17.25" customHeight="1">
      <c r="A61" s="3" t="s">
        <v>1</v>
      </c>
    </row>
    <row r="62" spans="1:15" ht="17.25" customHeight="1">
      <c r="A62" s="47"/>
      <c r="B62" s="48"/>
      <c r="C62" s="48"/>
      <c r="D62" s="48"/>
      <c r="E62" s="85" t="s">
        <v>21</v>
      </c>
      <c r="F62" s="85"/>
      <c r="G62" s="85"/>
      <c r="H62" s="85"/>
      <c r="I62" s="85"/>
      <c r="J62" s="85"/>
      <c r="K62" s="48"/>
      <c r="L62" s="48"/>
      <c r="M62" s="48"/>
      <c r="N62" s="49"/>
      <c r="O62" s="50"/>
    </row>
    <row r="63" spans="1:15" ht="17.25" customHeight="1">
      <c r="A63" s="57" t="s">
        <v>20</v>
      </c>
      <c r="B63" s="58" t="s">
        <v>3</v>
      </c>
      <c r="C63" s="58" t="s">
        <v>4</v>
      </c>
      <c r="D63" s="58" t="s">
        <v>5</v>
      </c>
      <c r="E63" s="58" t="s">
        <v>6</v>
      </c>
      <c r="F63" s="58" t="s">
        <v>7</v>
      </c>
      <c r="G63" s="58" t="s">
        <v>8</v>
      </c>
      <c r="H63" s="58" t="s">
        <v>9</v>
      </c>
      <c r="I63" s="58" t="s">
        <v>10</v>
      </c>
      <c r="J63" s="58" t="s">
        <v>11</v>
      </c>
      <c r="K63" s="58" t="s">
        <v>12</v>
      </c>
      <c r="L63" s="58" t="s">
        <v>13</v>
      </c>
      <c r="M63" s="58" t="s">
        <v>14</v>
      </c>
      <c r="N63" s="58" t="s">
        <v>15</v>
      </c>
      <c r="O63" s="50"/>
    </row>
    <row r="64" spans="1:15" ht="17.25" customHeight="1">
      <c r="A64" s="74">
        <v>2560</v>
      </c>
      <c r="B64" s="75">
        <v>3</v>
      </c>
      <c r="C64" s="75">
        <v>14</v>
      </c>
      <c r="D64" s="75">
        <v>19</v>
      </c>
      <c r="E64" s="75">
        <v>21</v>
      </c>
      <c r="F64" s="75">
        <v>23</v>
      </c>
      <c r="G64" s="75">
        <v>6</v>
      </c>
      <c r="H64" s="75">
        <v>15</v>
      </c>
      <c r="I64" s="75">
        <v>0</v>
      </c>
      <c r="J64" s="75">
        <v>1</v>
      </c>
      <c r="K64" s="75">
        <v>1</v>
      </c>
      <c r="L64" s="75">
        <v>0</v>
      </c>
      <c r="M64" s="75">
        <v>0</v>
      </c>
      <c r="N64" s="60">
        <f>SUM(B64:M64)</f>
        <v>103</v>
      </c>
      <c r="O64" s="50"/>
    </row>
    <row r="65" spans="1:15" ht="17.25" customHeight="1">
      <c r="A65" s="74">
        <v>2561</v>
      </c>
      <c r="B65" s="75">
        <v>0</v>
      </c>
      <c r="C65" s="75">
        <v>7</v>
      </c>
      <c r="D65" s="75">
        <v>20</v>
      </c>
      <c r="E65" s="75">
        <v>26</v>
      </c>
      <c r="F65" s="75">
        <v>24</v>
      </c>
      <c r="G65" s="75">
        <v>9</v>
      </c>
      <c r="H65" s="75">
        <v>11</v>
      </c>
      <c r="I65" s="75">
        <v>1</v>
      </c>
      <c r="J65" s="75">
        <v>2</v>
      </c>
      <c r="K65" s="75">
        <v>2</v>
      </c>
      <c r="L65" s="75">
        <v>0</v>
      </c>
      <c r="M65" s="75">
        <v>0</v>
      </c>
      <c r="N65" s="60">
        <f>SUM(B65:M65)</f>
        <v>102</v>
      </c>
      <c r="O65" s="50"/>
    </row>
    <row r="66" spans="1:15" ht="17.25" customHeight="1">
      <c r="A66" s="7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60"/>
      <c r="O66" s="50"/>
    </row>
    <row r="67" spans="1:15" ht="17.25" customHeight="1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60"/>
      <c r="O67" s="50"/>
    </row>
    <row r="68" spans="1:15" ht="17.25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60"/>
      <c r="O68" s="50"/>
    </row>
    <row r="69" spans="1:14" ht="21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60"/>
    </row>
    <row r="70" spans="1:14" ht="21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</row>
    <row r="71" spans="1:14" ht="21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</row>
  </sheetData>
  <sheetProtection/>
  <mergeCells count="3">
    <mergeCell ref="A2:O2"/>
    <mergeCell ref="P3:R3"/>
    <mergeCell ref="E62:J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zoomScalePageLayoutView="0" workbookViewId="0" topLeftCell="A46">
      <selection activeCell="T72" sqref="T7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$N$70</f>
        <v>1259.1021988481361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1259.1021988481361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1259.1021988481361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1259.1021988481361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1259.1021988481361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1259.1021988481361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1259.1021988481361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5">$N$70</f>
        <v>1259.1021988481361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1259.1021988481361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1259.1021988481361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1259.1021988481361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1259.1021988481361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1259.1021988481361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1259.1021988481361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1259.1021988481361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1259.1021988481361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1259.1021988481361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1259.1021988481361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1259.1021988481361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1259.1021988481361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1259.1021988481361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1259.1021988481361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1259.1021988481361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1259.1021988481361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1259.1021988481361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1259.1021988481361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1259.1021988481361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1259.1021988481361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1259.1021988481361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1259.1021988481361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1259.1021988481361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1259.1021988481361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1259.1021988481361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1259.1021988481361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1259.1021988481361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1259.1021988481361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1259.1021988481361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1259.1021988481361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1259.1021988481361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1259.1021988481361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1259.1021988481361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1259.1021988481361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1259.1021988481361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1259.1021988481361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1259.1021988481361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1259.1021988481361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1259.1021988481361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1259.1021988481361</v>
      </c>
    </row>
    <row r="66" spans="1:18" ht="12" customHeight="1">
      <c r="A66" s="77">
        <v>2561</v>
      </c>
      <c r="B66" s="54">
        <v>0</v>
      </c>
      <c r="C66" s="54">
        <v>200.8</v>
      </c>
      <c r="D66" s="54">
        <v>255.3</v>
      </c>
      <c r="E66" s="54">
        <v>201.5</v>
      </c>
      <c r="F66" s="54">
        <v>197.3</v>
      </c>
      <c r="G66" s="54">
        <v>121.7</v>
      </c>
      <c r="H66" s="54">
        <v>140</v>
      </c>
      <c r="I66" s="54">
        <v>4.5</v>
      </c>
      <c r="J66" s="54">
        <v>1.7</v>
      </c>
      <c r="K66" s="54">
        <v>60.6</v>
      </c>
      <c r="L66" s="54">
        <v>0</v>
      </c>
      <c r="M66" s="54">
        <v>0</v>
      </c>
      <c r="N66" s="54">
        <f>SUM(B66:M66)</f>
        <v>1183.4</v>
      </c>
      <c r="O66" s="56">
        <f>'ตารางฝนอ.แม่ลาน้อย'!O52</f>
        <v>102</v>
      </c>
      <c r="R66" s="37"/>
    </row>
    <row r="67" spans="1:18" ht="12" customHeight="1">
      <c r="A67" s="7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R67" s="37"/>
    </row>
    <row r="68" spans="1:18" ht="12" customHeight="1">
      <c r="A68" s="7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R68" s="37"/>
    </row>
    <row r="69" spans="1:15" ht="15" customHeight="1">
      <c r="A69" s="33" t="s">
        <v>17</v>
      </c>
      <c r="B69" s="34">
        <v>146</v>
      </c>
      <c r="C69" s="34">
        <v>394.4</v>
      </c>
      <c r="D69" s="34">
        <v>308.3</v>
      </c>
      <c r="E69" s="34">
        <v>626.1</v>
      </c>
      <c r="F69" s="34">
        <v>626.4</v>
      </c>
      <c r="G69" s="34">
        <v>546.3</v>
      </c>
      <c r="H69" s="34">
        <v>321.7</v>
      </c>
      <c r="I69" s="34">
        <v>153.4</v>
      </c>
      <c r="J69" s="34">
        <v>68.3</v>
      </c>
      <c r="K69" s="34">
        <v>108.7</v>
      </c>
      <c r="L69" s="34">
        <v>47.4</v>
      </c>
      <c r="M69" s="34">
        <v>133.5</v>
      </c>
      <c r="N69" s="34">
        <v>2259.8</v>
      </c>
      <c r="O69" s="61">
        <v>135</v>
      </c>
    </row>
    <row r="70" spans="1:15" ht="15" customHeight="1">
      <c r="A70" s="33" t="s">
        <v>18</v>
      </c>
      <c r="B70" s="34">
        <v>40.49268292682926</v>
      </c>
      <c r="C70" s="34">
        <v>172.2375</v>
      </c>
      <c r="D70" s="34">
        <v>187.7571428571429</v>
      </c>
      <c r="E70" s="34">
        <v>219.75</v>
      </c>
      <c r="F70" s="34">
        <v>263.3121951219512</v>
      </c>
      <c r="G70" s="34">
        <v>208.95</v>
      </c>
      <c r="H70" s="34">
        <v>114</v>
      </c>
      <c r="I70" s="34">
        <v>23.833333333333332</v>
      </c>
      <c r="J70" s="34">
        <v>8.040909090909091</v>
      </c>
      <c r="K70" s="34">
        <v>6.0023255813953496</v>
      </c>
      <c r="L70" s="34">
        <v>2.948837209302326</v>
      </c>
      <c r="M70" s="34">
        <v>11.77727272727273</v>
      </c>
      <c r="N70" s="34">
        <v>1259.1021988481361</v>
      </c>
      <c r="O70" s="61">
        <v>104.23809523809524</v>
      </c>
    </row>
    <row r="71" spans="1:15" ht="15" customHeight="1">
      <c r="A71" s="35" t="s">
        <v>19</v>
      </c>
      <c r="B71" s="36">
        <v>0</v>
      </c>
      <c r="C71" s="36">
        <v>8</v>
      </c>
      <c r="D71" s="36">
        <v>48.4</v>
      </c>
      <c r="E71" s="36">
        <v>58.6</v>
      </c>
      <c r="F71" s="36">
        <v>73</v>
      </c>
      <c r="G71" s="36">
        <v>14.3</v>
      </c>
      <c r="H71" s="36">
        <v>16.3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735.7</v>
      </c>
      <c r="O71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2019-04-03T07:52:33Z</dcterms:modified>
  <cp:category/>
  <cp:version/>
  <cp:contentType/>
  <cp:contentStatus/>
</cp:coreProperties>
</file>