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525" windowHeight="5445" activeTab="0"/>
  </bookViews>
  <sheets>
    <sheet name="monthly" sheetId="1" r:id="rId1"/>
  </sheets>
  <externalReferences>
    <externalReference r:id="rId4"/>
  </externalReferences>
  <definedNames>
    <definedName name="Print_Area_MI">'[1]MONTHLY'!$A$37:$O$86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<sst xmlns="http://schemas.openxmlformats.org/spreadsheetml/2006/main" count="165" uniqueCount="22">
  <si>
    <t>สถานี : 20023  อ.แม่สะเรียง จ.แม่ฮ่องสอน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</si>
  <si>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</si>
  <si>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</si>
  <si>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</si>
  <si>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</si>
  <si>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</si>
  <si>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</si>
  <si>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</si>
  <si>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</si>
  <si>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</si>
  <si>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</si>
  <si>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</si>
  <si>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</si>
  <si>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</si>
  <si>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</si>
  <si>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</si>
  <si>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</si>
  <si>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-</t>
  </si>
  <si>
    <t>ปริมาณน้ำฝนรายเดือน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</si>
  <si>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</si>
  <si>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</si>
  <si>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ปีน้ำเริ่มตั้งแต่ เดือน เมษายน ถึง เดือน มีนาคม ของปีถัดไป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</si>
</sst>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.00_);[Red]\(\t&quot;$&quot;#,##0.00\)"/>
    <numFmt numFmtId="177" formatCode="0.0"/>
    <numFmt numFmtId="178" formatCode="dd\ ดดด\ yyyy"/>
    <numFmt numFmtId="179" formatCode="0_)"/>
    <numFmt numFmtId="180" formatCode="0.0_)"/>
    <numFmt numFmtId="181" formatCode="0.00_)"/>
    <numFmt numFmtId="182" formatCode="yyyy"/>
    <numFmt numFmtId="183" formatCode="bbbb"/>
    <numFmt numFmtId="184" formatCode="mmm\-yyyy"/>
    <numFmt numFmtId="185" formatCode="[$-41E]d\ mmmm\ yyyy"/>
    <numFmt numFmtId="186" formatCode="&quot;฿&quot;#,##0_);[Red]\(&quot;฿&quot;#,##0\)"/>
    <numFmt numFmtId="187" formatCode="&quot;฿&quot;#,##0.00_);[Red]\(&quot;฿&quot;#,##0.00\)"/>
    <numFmt numFmtId="188" formatCode="General_)"/>
    <numFmt numFmtId="189" formatCode="dd\ ดดดyyyy"/>
    <numFmt numFmtId="190" formatCode="\ \ \ bbbb"/>
    <numFmt numFmtId="191" formatCode="\ bbbb"/>
  </numFmts>
  <fonts count="48">
    <font>
      <sz val="16"/>
      <name val="AngsanaUPC"/>
      <family val="0"/>
    </font>
    <font>
      <sz val="14"/>
      <name val="AngsanaUPC"/>
      <family val="1"/>
    </font>
    <font>
      <sz val="16"/>
      <name val="DilleniaUPC"/>
      <family val="1"/>
    </font>
    <font>
      <sz val="8"/>
      <name val="Angsan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2"/>
      <color indexed="8"/>
      <name val="Arial"/>
      <family val="0"/>
    </font>
    <font>
      <sz val="12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177" fontId="6" fillId="0" borderId="0" xfId="64" applyNumberFormat="1" applyFont="1" applyAlignment="1">
      <alignment horizontal="center" vertical="center"/>
      <protection/>
    </xf>
    <xf numFmtId="0" fontId="7" fillId="0" borderId="0" xfId="64" applyFont="1">
      <alignment/>
      <protection/>
    </xf>
    <xf numFmtId="0" fontId="7" fillId="0" borderId="0" xfId="0" applyFont="1" applyAlignment="1">
      <alignment/>
    </xf>
    <xf numFmtId="1" fontId="6" fillId="0" borderId="0" xfId="64" applyNumberFormat="1" applyFont="1" applyAlignment="1">
      <alignment horizontal="center" vertical="center"/>
      <protection/>
    </xf>
    <xf numFmtId="0" fontId="7" fillId="0" borderId="10" xfId="64" applyFont="1" applyBorder="1" applyAlignment="1">
      <alignment horizontal="center"/>
      <protection/>
    </xf>
    <xf numFmtId="0" fontId="7" fillId="0" borderId="11" xfId="64" applyFont="1" applyBorder="1" applyAlignment="1">
      <alignment horizontal="center"/>
      <protection/>
    </xf>
    <xf numFmtId="0" fontId="7" fillId="0" borderId="12" xfId="64" applyFont="1" applyBorder="1" applyAlignment="1">
      <alignment horizontal="center"/>
      <protection/>
    </xf>
    <xf numFmtId="0" fontId="7" fillId="0" borderId="13" xfId="64" applyFont="1" applyBorder="1" applyAlignment="1">
      <alignment horizontal="center"/>
      <protection/>
    </xf>
    <xf numFmtId="177" fontId="7" fillId="0" borderId="14" xfId="64" applyNumberFormat="1" applyFont="1" applyBorder="1" applyAlignment="1">
      <alignment horizontal="center"/>
      <protection/>
    </xf>
    <xf numFmtId="0" fontId="7" fillId="0" borderId="15" xfId="64" applyFont="1" applyBorder="1" applyAlignment="1">
      <alignment horizontal="center"/>
      <protection/>
    </xf>
    <xf numFmtId="0" fontId="7" fillId="0" borderId="16" xfId="64" applyFont="1" applyBorder="1" applyAlignment="1">
      <alignment horizontal="center"/>
      <protection/>
    </xf>
    <xf numFmtId="177" fontId="7" fillId="0" borderId="17" xfId="64" applyNumberFormat="1" applyFont="1" applyBorder="1" applyAlignment="1">
      <alignment horizontal="right"/>
      <protection/>
    </xf>
    <xf numFmtId="177" fontId="7" fillId="0" borderId="18" xfId="64" applyNumberFormat="1" applyFont="1" applyBorder="1" applyAlignment="1">
      <alignment horizontal="right"/>
      <protection/>
    </xf>
    <xf numFmtId="177" fontId="7" fillId="0" borderId="19" xfId="64" applyNumberFormat="1" applyFont="1" applyBorder="1" applyAlignment="1">
      <alignment horizontal="right"/>
      <protection/>
    </xf>
    <xf numFmtId="177" fontId="7" fillId="0" borderId="20" xfId="64" applyNumberFormat="1" applyFont="1" applyBorder="1" applyAlignment="1">
      <alignment horizontal="right"/>
      <protection/>
    </xf>
    <xf numFmtId="0" fontId="7" fillId="0" borderId="21" xfId="64" applyFont="1" applyBorder="1" applyAlignment="1">
      <alignment horizontal="right"/>
      <protection/>
    </xf>
    <xf numFmtId="177" fontId="7" fillId="0" borderId="0" xfId="64" applyNumberFormat="1" applyFont="1">
      <alignment/>
      <protection/>
    </xf>
    <xf numFmtId="0" fontId="7" fillId="0" borderId="22" xfId="64" applyFont="1" applyBorder="1" applyAlignment="1">
      <alignment horizontal="center"/>
      <protection/>
    </xf>
    <xf numFmtId="177" fontId="7" fillId="0" borderId="23" xfId="64" applyNumberFormat="1" applyFont="1" applyBorder="1" applyAlignment="1">
      <alignment horizontal="right"/>
      <protection/>
    </xf>
    <xf numFmtId="177" fontId="7" fillId="0" borderId="24" xfId="64" applyNumberFormat="1" applyFont="1" applyBorder="1" applyAlignment="1">
      <alignment horizontal="right"/>
      <protection/>
    </xf>
    <xf numFmtId="177" fontId="7" fillId="0" borderId="25" xfId="64" applyNumberFormat="1" applyFont="1" applyBorder="1" applyAlignment="1">
      <alignment horizontal="right"/>
      <protection/>
    </xf>
    <xf numFmtId="177" fontId="7" fillId="0" borderId="26" xfId="64" applyNumberFormat="1" applyFont="1" applyBorder="1" applyAlignment="1">
      <alignment horizontal="right"/>
      <protection/>
    </xf>
    <xf numFmtId="0" fontId="7" fillId="0" borderId="27" xfId="64" applyFont="1" applyBorder="1" applyAlignment="1">
      <alignment horizontal="right"/>
      <protection/>
    </xf>
    <xf numFmtId="177" fontId="7" fillId="0" borderId="28" xfId="64" applyNumberFormat="1" applyFont="1" applyBorder="1" applyAlignment="1">
      <alignment horizontal="right"/>
      <protection/>
    </xf>
    <xf numFmtId="177" fontId="7" fillId="0" borderId="29" xfId="64" applyNumberFormat="1" applyFont="1" applyBorder="1" applyAlignment="1">
      <alignment horizontal="right"/>
      <protection/>
    </xf>
    <xf numFmtId="177" fontId="7" fillId="0" borderId="30" xfId="64" applyNumberFormat="1" applyFont="1" applyBorder="1" applyAlignment="1">
      <alignment horizontal="right"/>
      <protection/>
    </xf>
    <xf numFmtId="0" fontId="7" fillId="0" borderId="31" xfId="64" applyFont="1" applyBorder="1" applyAlignment="1">
      <alignment horizontal="right"/>
      <protection/>
    </xf>
    <xf numFmtId="0" fontId="7" fillId="0" borderId="32" xfId="64" applyFont="1" applyBorder="1" applyAlignment="1">
      <alignment horizontal="center"/>
      <protection/>
    </xf>
    <xf numFmtId="0" fontId="7" fillId="0" borderId="33" xfId="64" applyFont="1" applyBorder="1" applyAlignment="1">
      <alignment horizontal="center"/>
      <protection/>
    </xf>
    <xf numFmtId="177" fontId="7" fillId="0" borderId="34" xfId="64" applyNumberFormat="1" applyFont="1" applyBorder="1" applyAlignment="1">
      <alignment horizontal="right"/>
      <protection/>
    </xf>
    <xf numFmtId="0" fontId="7" fillId="0" borderId="26" xfId="64" applyFont="1" applyBorder="1" applyAlignment="1">
      <alignment horizontal="center"/>
      <protection/>
    </xf>
    <xf numFmtId="177" fontId="7" fillId="0" borderId="23" xfId="63" applyNumberFormat="1" applyFont="1" applyBorder="1" applyAlignment="1">
      <alignment horizontal="right" vertical="center"/>
      <protection/>
    </xf>
    <xf numFmtId="177" fontId="7" fillId="0" borderId="24" xfId="63" applyNumberFormat="1" applyFont="1" applyBorder="1" applyAlignment="1">
      <alignment horizontal="right" vertical="center"/>
      <protection/>
    </xf>
    <xf numFmtId="177" fontId="7" fillId="0" borderId="29" xfId="63" applyNumberFormat="1" applyFont="1" applyBorder="1" applyAlignment="1">
      <alignment horizontal="right" vertical="center"/>
      <protection/>
    </xf>
    <xf numFmtId="177" fontId="7" fillId="0" borderId="30" xfId="63" applyNumberFormat="1" applyFont="1" applyBorder="1" applyAlignment="1">
      <alignment horizontal="right" vertical="center"/>
      <protection/>
    </xf>
    <xf numFmtId="177" fontId="7" fillId="33" borderId="24" xfId="64" applyNumberFormat="1" applyFont="1" applyFill="1" applyBorder="1" applyAlignment="1">
      <alignment horizontal="right"/>
      <protection/>
    </xf>
    <xf numFmtId="177" fontId="7" fillId="0" borderId="35" xfId="64" applyNumberFormat="1" applyFont="1" applyBorder="1" applyAlignment="1">
      <alignment horizontal="right"/>
      <protection/>
    </xf>
    <xf numFmtId="177" fontId="7" fillId="0" borderId="36" xfId="64" applyNumberFormat="1" applyFont="1" applyBorder="1" applyAlignment="1">
      <alignment horizontal="right"/>
      <protection/>
    </xf>
    <xf numFmtId="177" fontId="7" fillId="0" borderId="37" xfId="63" applyNumberFormat="1" applyFont="1" applyBorder="1" applyAlignment="1">
      <alignment horizontal="right" vertical="center"/>
      <protection/>
    </xf>
    <xf numFmtId="177" fontId="7" fillId="0" borderId="22" xfId="64" applyNumberFormat="1" applyFont="1" applyBorder="1" applyAlignment="1">
      <alignment horizontal="right"/>
      <protection/>
    </xf>
    <xf numFmtId="177" fontId="7" fillId="0" borderId="27" xfId="64" applyNumberFormat="1" applyFont="1" applyBorder="1" applyAlignment="1">
      <alignment horizontal="right"/>
      <protection/>
    </xf>
    <xf numFmtId="1" fontId="7" fillId="0" borderId="27" xfId="64" applyNumberFormat="1" applyFont="1" applyBorder="1" applyAlignment="1">
      <alignment horizontal="right"/>
      <protection/>
    </xf>
    <xf numFmtId="177" fontId="7" fillId="0" borderId="0" xfId="0" applyNumberFormat="1" applyFont="1" applyAlignment="1">
      <alignment/>
    </xf>
    <xf numFmtId="0" fontId="7" fillId="0" borderId="38" xfId="64" applyFont="1" applyBorder="1" applyAlignment="1">
      <alignment horizontal="center"/>
      <protection/>
    </xf>
    <xf numFmtId="177" fontId="7" fillId="0" borderId="38" xfId="64" applyNumberFormat="1" applyFont="1" applyBorder="1" applyAlignment="1">
      <alignment horizontal="right"/>
      <protection/>
    </xf>
    <xf numFmtId="177" fontId="7" fillId="0" borderId="39" xfId="64" applyNumberFormat="1" applyFont="1" applyBorder="1" applyAlignment="1">
      <alignment horizontal="right"/>
      <protection/>
    </xf>
    <xf numFmtId="0" fontId="7" fillId="0" borderId="40" xfId="64" applyFont="1" applyBorder="1" applyAlignment="1">
      <alignment horizontal="right"/>
      <protection/>
    </xf>
    <xf numFmtId="0" fontId="7" fillId="0" borderId="41" xfId="64" applyFont="1" applyBorder="1" applyAlignment="1">
      <alignment horizontal="center"/>
      <protection/>
    </xf>
    <xf numFmtId="177" fontId="7" fillId="0" borderId="41" xfId="64" applyNumberFormat="1" applyFont="1" applyBorder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177" fontId="7" fillId="0" borderId="0" xfId="64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7" fontId="7" fillId="0" borderId="42" xfId="64" applyNumberFormat="1" applyFont="1" applyBorder="1" applyAlignment="1">
      <alignment horizontal="right"/>
      <protection/>
    </xf>
    <xf numFmtId="177" fontId="7" fillId="0" borderId="43" xfId="64" applyNumberFormat="1" applyFont="1" applyBorder="1" applyAlignment="1">
      <alignment horizontal="right"/>
      <protection/>
    </xf>
    <xf numFmtId="177" fontId="7" fillId="0" borderId="44" xfId="64" applyNumberFormat="1" applyFont="1" applyBorder="1" applyAlignment="1">
      <alignment horizontal="right"/>
      <protection/>
    </xf>
    <xf numFmtId="177" fontId="6" fillId="0" borderId="0" xfId="64" applyNumberFormat="1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8271" xfId="63"/>
    <cellStyle name="ปกติ_2002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อ.แม่สะเรียง จ.แม่ฮ่องสอน</a:t>
            </a:r>
          </a:p>
        </c:rich>
      </c:tx>
      <c:layout>
        <c:manualLayout>
          <c:xMode val="factor"/>
          <c:yMode val="factor"/>
          <c:x val="0.010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975"/>
          <c:w val="0.930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1254.1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monthly!$A$5:$A$107</c:f>
              <c:numCache/>
            </c:numRef>
          </c:cat>
          <c:val>
            <c:numRef>
              <c:f>monthly!$N$5:$N$107</c:f>
              <c:numCache/>
            </c:numRef>
          </c:val>
        </c:ser>
        <c:axId val="18588381"/>
        <c:axId val="33077702"/>
      </c:barChart>
      <c:lineChart>
        <c:grouping val="standard"/>
        <c:varyColors val="0"/>
        <c:ser>
          <c:idx val="1"/>
          <c:order val="1"/>
          <c:tx>
            <c:v>ปริมาณน้ำฝนลี่ย 1168.8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monthly!$A$5:$A$107</c:f>
              <c:numCache/>
            </c:numRef>
          </c:cat>
          <c:val>
            <c:numRef>
              <c:f>monthly!$P$5:$P$107</c:f>
              <c:numCache/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077702"/>
        <c:crosses val="autoZero"/>
        <c:auto val="1"/>
        <c:lblOffset val="100"/>
        <c:tickLblSkip val="4"/>
        <c:noMultiLvlLbl val="0"/>
      </c:catAx>
      <c:valAx>
        <c:axId val="3307770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8588381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125"/>
          <c:y val="0.1795"/>
          <c:w val="0.272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4</xdr:row>
      <xdr:rowOff>152400</xdr:rowOff>
    </xdr:from>
    <xdr:to>
      <xdr:col>29</xdr:col>
      <xdr:colOff>57150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7124700" y="990600"/>
        <a:ext cx="7315200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MAESON\20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37">
          <cell r="A37">
            <v>2495</v>
          </cell>
          <cell r="B37">
            <v>0</v>
          </cell>
          <cell r="C37">
            <v>109.3</v>
          </cell>
          <cell r="D37">
            <v>110.9</v>
          </cell>
          <cell r="E37">
            <v>129.9</v>
          </cell>
          <cell r="F37">
            <v>217.3</v>
          </cell>
          <cell r="G37">
            <v>246.5</v>
          </cell>
          <cell r="H37">
            <v>47.9</v>
          </cell>
          <cell r="I37">
            <v>46.5</v>
          </cell>
          <cell r="J37">
            <v>0</v>
          </cell>
          <cell r="K37">
            <v>28.5</v>
          </cell>
          <cell r="L37">
            <v>0</v>
          </cell>
          <cell r="M37">
            <v>0</v>
          </cell>
          <cell r="N37">
            <v>936.8000000000001</v>
          </cell>
          <cell r="O37">
            <v>70</v>
          </cell>
        </row>
        <row r="38">
          <cell r="A38">
            <v>2496</v>
          </cell>
          <cell r="B38">
            <v>30</v>
          </cell>
          <cell r="C38">
            <v>142.6</v>
          </cell>
          <cell r="D38">
            <v>164.3</v>
          </cell>
          <cell r="E38">
            <v>146.8</v>
          </cell>
          <cell r="F38">
            <v>224.9</v>
          </cell>
          <cell r="G38">
            <v>255</v>
          </cell>
          <cell r="H38">
            <v>87.8</v>
          </cell>
          <cell r="I38">
            <v>14.1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1066.5</v>
          </cell>
          <cell r="O38">
            <v>92</v>
          </cell>
        </row>
        <row r="39">
          <cell r="A39">
            <v>2497</v>
          </cell>
          <cell r="B39">
            <v>4.3</v>
          </cell>
          <cell r="C39">
            <v>85.7</v>
          </cell>
          <cell r="D39">
            <v>68.7</v>
          </cell>
          <cell r="E39">
            <v>179.1</v>
          </cell>
          <cell r="F39">
            <v>221.8</v>
          </cell>
          <cell r="G39">
            <v>150.3</v>
          </cell>
          <cell r="H39">
            <v>156.2</v>
          </cell>
          <cell r="I39">
            <v>46.4</v>
          </cell>
          <cell r="J39">
            <v>0.8</v>
          </cell>
          <cell r="K39">
            <v>0</v>
          </cell>
          <cell r="L39">
            <v>0</v>
          </cell>
          <cell r="M39">
            <v>18.5</v>
          </cell>
          <cell r="N39">
            <v>931.7999999999998</v>
          </cell>
          <cell r="O39">
            <v>98</v>
          </cell>
        </row>
        <row r="40">
          <cell r="A40">
            <v>2498</v>
          </cell>
          <cell r="B40">
            <v>77.4</v>
          </cell>
          <cell r="C40">
            <v>62.3</v>
          </cell>
          <cell r="D40">
            <v>230.8</v>
          </cell>
          <cell r="E40">
            <v>150.1</v>
          </cell>
          <cell r="F40">
            <v>146.2</v>
          </cell>
          <cell r="G40">
            <v>288</v>
          </cell>
          <cell r="H40">
            <v>11.1</v>
          </cell>
          <cell r="I40">
            <v>40.7</v>
          </cell>
          <cell r="J40">
            <v>0</v>
          </cell>
          <cell r="K40">
            <v>0</v>
          </cell>
          <cell r="L40">
            <v>11.4</v>
          </cell>
          <cell r="M40">
            <v>0</v>
          </cell>
          <cell r="N40">
            <v>1018</v>
          </cell>
          <cell r="O40">
            <v>86</v>
          </cell>
        </row>
        <row r="41">
          <cell r="A41">
            <v>2499</v>
          </cell>
          <cell r="B41">
            <v>53.6</v>
          </cell>
          <cell r="C41">
            <v>86.9</v>
          </cell>
          <cell r="D41">
            <v>190.3</v>
          </cell>
          <cell r="E41">
            <v>124.8</v>
          </cell>
          <cell r="F41">
            <v>167.9</v>
          </cell>
          <cell r="G41">
            <v>387.6</v>
          </cell>
          <cell r="H41">
            <v>107.6</v>
          </cell>
          <cell r="I41">
            <v>23.2</v>
          </cell>
          <cell r="J41">
            <v>0</v>
          </cell>
          <cell r="K41">
            <v>0</v>
          </cell>
          <cell r="L41">
            <v>1.5</v>
          </cell>
          <cell r="M41">
            <v>0</v>
          </cell>
          <cell r="N41">
            <v>1143.4</v>
          </cell>
          <cell r="O41">
            <v>100</v>
          </cell>
        </row>
        <row r="42">
          <cell r="A42">
            <v>2500</v>
          </cell>
          <cell r="B42">
            <v>0</v>
          </cell>
          <cell r="C42">
            <v>150.4</v>
          </cell>
          <cell r="D42">
            <v>219.5</v>
          </cell>
          <cell r="E42">
            <v>261.4</v>
          </cell>
          <cell r="F42">
            <v>338.2</v>
          </cell>
          <cell r="G42">
            <v>196.1</v>
          </cell>
          <cell r="H42">
            <v>45.1</v>
          </cell>
          <cell r="I42">
            <v>7.4</v>
          </cell>
          <cell r="J42">
            <v>0</v>
          </cell>
          <cell r="K42">
            <v>37.7</v>
          </cell>
          <cell r="L42">
            <v>0</v>
          </cell>
          <cell r="M42">
            <v>47.3</v>
          </cell>
          <cell r="N42">
            <v>1303.1</v>
          </cell>
          <cell r="O42">
            <v>109</v>
          </cell>
        </row>
        <row r="43">
          <cell r="A43">
            <v>2501</v>
          </cell>
          <cell r="B43">
            <v>28.7</v>
          </cell>
          <cell r="C43">
            <v>163.8</v>
          </cell>
          <cell r="D43">
            <v>206.2</v>
          </cell>
          <cell r="E43">
            <v>179.1</v>
          </cell>
          <cell r="F43">
            <v>161.4</v>
          </cell>
          <cell r="G43">
            <v>105</v>
          </cell>
          <cell r="H43">
            <v>176.2</v>
          </cell>
          <cell r="I43">
            <v>3.2</v>
          </cell>
          <cell r="J43">
            <v>0</v>
          </cell>
          <cell r="K43">
            <v>23.8</v>
          </cell>
          <cell r="L43">
            <v>2.1</v>
          </cell>
          <cell r="M43">
            <v>0</v>
          </cell>
          <cell r="N43">
            <v>1049.4999999999998</v>
          </cell>
          <cell r="O43">
            <v>99</v>
          </cell>
        </row>
        <row r="44">
          <cell r="A44">
            <v>2502</v>
          </cell>
          <cell r="B44">
            <v>50.1</v>
          </cell>
          <cell r="C44">
            <v>167.4</v>
          </cell>
          <cell r="D44">
            <v>127.3</v>
          </cell>
          <cell r="E44">
            <v>453.6</v>
          </cell>
          <cell r="F44">
            <v>366.9</v>
          </cell>
          <cell r="G44">
            <v>314.9</v>
          </cell>
          <cell r="H44">
            <v>29.7</v>
          </cell>
          <cell r="I44">
            <v>0.5</v>
          </cell>
          <cell r="J44">
            <v>0</v>
          </cell>
          <cell r="K44">
            <v>44</v>
          </cell>
          <cell r="L44">
            <v>0</v>
          </cell>
          <cell r="M44">
            <v>6.4</v>
          </cell>
          <cell r="N44">
            <v>1560.8000000000004</v>
          </cell>
          <cell r="O44">
            <v>123</v>
          </cell>
        </row>
        <row r="45">
          <cell r="A45">
            <v>2503</v>
          </cell>
          <cell r="B45">
            <v>23.5</v>
          </cell>
          <cell r="C45">
            <v>171.1</v>
          </cell>
          <cell r="D45">
            <v>180.1</v>
          </cell>
          <cell r="E45">
            <v>221.6</v>
          </cell>
          <cell r="F45">
            <v>268.8</v>
          </cell>
          <cell r="G45">
            <v>166.2</v>
          </cell>
          <cell r="H45">
            <v>55.7</v>
          </cell>
          <cell r="I45">
            <v>21.1</v>
          </cell>
          <cell r="J45">
            <v>10.1</v>
          </cell>
          <cell r="K45">
            <v>0.5</v>
          </cell>
          <cell r="L45">
            <v>1.1</v>
          </cell>
          <cell r="M45">
            <v>6.3</v>
          </cell>
          <cell r="N45">
            <v>1126.0999999999997</v>
          </cell>
          <cell r="O45">
            <v>112</v>
          </cell>
        </row>
        <row r="46">
          <cell r="A46">
            <v>2504</v>
          </cell>
          <cell r="B46">
            <v>62.9</v>
          </cell>
          <cell r="C46">
            <v>176.7</v>
          </cell>
          <cell r="D46">
            <v>185.8</v>
          </cell>
          <cell r="E46">
            <v>217.7</v>
          </cell>
          <cell r="F46">
            <v>284.5</v>
          </cell>
          <cell r="G46">
            <v>326.6</v>
          </cell>
          <cell r="H46">
            <v>71.3</v>
          </cell>
          <cell r="I46">
            <v>2</v>
          </cell>
          <cell r="J46">
            <v>41.5</v>
          </cell>
          <cell r="K46">
            <v>0</v>
          </cell>
          <cell r="L46">
            <v>0.3</v>
          </cell>
          <cell r="M46">
            <v>0</v>
          </cell>
          <cell r="N46">
            <v>1369.2999999999997</v>
          </cell>
          <cell r="O46">
            <v>132</v>
          </cell>
        </row>
        <row r="47">
          <cell r="A47">
            <v>2505</v>
          </cell>
          <cell r="B47">
            <v>32.9</v>
          </cell>
          <cell r="C47">
            <v>207.9</v>
          </cell>
          <cell r="D47">
            <v>119.3</v>
          </cell>
          <cell r="E47">
            <v>188.7</v>
          </cell>
          <cell r="F47">
            <v>125</v>
          </cell>
          <cell r="G47">
            <v>123.6</v>
          </cell>
          <cell r="H47">
            <v>58.3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15</v>
          </cell>
          <cell r="N47">
            <v>870.6999999999999</v>
          </cell>
          <cell r="O47">
            <v>127</v>
          </cell>
        </row>
        <row r="48">
          <cell r="A48">
            <v>2506</v>
          </cell>
          <cell r="B48">
            <v>63.7</v>
          </cell>
          <cell r="C48">
            <v>108.5</v>
          </cell>
          <cell r="D48">
            <v>235.4</v>
          </cell>
          <cell r="E48">
            <v>214.8</v>
          </cell>
          <cell r="F48">
            <v>319.5</v>
          </cell>
          <cell r="G48">
            <v>62.2</v>
          </cell>
          <cell r="H48">
            <v>283.5</v>
          </cell>
          <cell r="I48">
            <v>47.7</v>
          </cell>
          <cell r="J48">
            <v>7.1</v>
          </cell>
          <cell r="K48">
            <v>0</v>
          </cell>
          <cell r="L48">
            <v>0</v>
          </cell>
          <cell r="M48">
            <v>5.9</v>
          </cell>
          <cell r="N48">
            <v>1348.3000000000002</v>
          </cell>
          <cell r="O48">
            <v>129</v>
          </cell>
        </row>
        <row r="49">
          <cell r="A49">
            <v>2507</v>
          </cell>
          <cell r="B49">
            <v>72.1</v>
          </cell>
          <cell r="C49">
            <v>132.6</v>
          </cell>
          <cell r="D49">
            <v>214.1</v>
          </cell>
          <cell r="E49">
            <v>249.9</v>
          </cell>
          <cell r="F49">
            <v>226.4</v>
          </cell>
          <cell r="G49">
            <v>240.8</v>
          </cell>
          <cell r="H49">
            <v>178.8</v>
          </cell>
          <cell r="I49">
            <v>28.9</v>
          </cell>
          <cell r="J49">
            <v>0</v>
          </cell>
          <cell r="K49">
            <v>0</v>
          </cell>
          <cell r="L49">
            <v>17</v>
          </cell>
          <cell r="M49">
            <v>5.2</v>
          </cell>
          <cell r="N49">
            <v>1365.8</v>
          </cell>
          <cell r="O49">
            <v>140</v>
          </cell>
        </row>
        <row r="50">
          <cell r="A50">
            <v>2508</v>
          </cell>
          <cell r="B50">
            <v>28.2</v>
          </cell>
          <cell r="C50">
            <v>159.6</v>
          </cell>
          <cell r="D50">
            <v>215.6</v>
          </cell>
          <cell r="E50">
            <v>232.5</v>
          </cell>
          <cell r="F50">
            <v>189.7</v>
          </cell>
          <cell r="G50">
            <v>170.2</v>
          </cell>
          <cell r="H50">
            <v>286.8</v>
          </cell>
          <cell r="I50">
            <v>4</v>
          </cell>
          <cell r="J50">
            <v>15.9</v>
          </cell>
          <cell r="K50">
            <v>0</v>
          </cell>
          <cell r="L50">
            <v>0</v>
          </cell>
          <cell r="M50">
            <v>0</v>
          </cell>
          <cell r="N50">
            <v>1302.5</v>
          </cell>
          <cell r="O50">
            <v>136</v>
          </cell>
        </row>
        <row r="51">
          <cell r="A51">
            <v>2509</v>
          </cell>
          <cell r="B51">
            <v>1</v>
          </cell>
          <cell r="C51">
            <v>231</v>
          </cell>
          <cell r="D51">
            <v>138.7</v>
          </cell>
          <cell r="E51">
            <v>190.9</v>
          </cell>
          <cell r="F51">
            <v>334.6</v>
          </cell>
          <cell r="G51">
            <v>184.1</v>
          </cell>
          <cell r="H51">
            <v>49.4</v>
          </cell>
          <cell r="I51">
            <v>32.4</v>
          </cell>
          <cell r="J51">
            <v>0.3</v>
          </cell>
          <cell r="K51">
            <v>7.9</v>
          </cell>
          <cell r="L51">
            <v>0</v>
          </cell>
          <cell r="M51">
            <v>2</v>
          </cell>
          <cell r="N51">
            <v>1172.3000000000002</v>
          </cell>
          <cell r="O51">
            <v>137</v>
          </cell>
        </row>
        <row r="52">
          <cell r="A52">
            <v>2510</v>
          </cell>
          <cell r="B52">
            <v>57.1</v>
          </cell>
          <cell r="C52">
            <v>149.3</v>
          </cell>
          <cell r="D52">
            <v>198.3</v>
          </cell>
          <cell r="E52">
            <v>185.5</v>
          </cell>
          <cell r="F52">
            <v>313.9</v>
          </cell>
          <cell r="G52">
            <v>300.1</v>
          </cell>
          <cell r="H52">
            <v>75</v>
          </cell>
          <cell r="I52">
            <v>94.8</v>
          </cell>
          <cell r="J52">
            <v>0.9</v>
          </cell>
          <cell r="K52">
            <v>19.1</v>
          </cell>
          <cell r="L52">
            <v>0</v>
          </cell>
          <cell r="M52">
            <v>0</v>
          </cell>
          <cell r="N52">
            <v>1394</v>
          </cell>
          <cell r="O52">
            <v>140</v>
          </cell>
        </row>
        <row r="53">
          <cell r="A53">
            <v>2511</v>
          </cell>
          <cell r="B53">
            <v>70.5</v>
          </cell>
          <cell r="C53">
            <v>234.5</v>
          </cell>
          <cell r="D53">
            <v>213.5</v>
          </cell>
          <cell r="E53">
            <v>203.5</v>
          </cell>
          <cell r="F53">
            <v>261.8</v>
          </cell>
          <cell r="G53">
            <v>101.6</v>
          </cell>
          <cell r="H53">
            <v>84.1</v>
          </cell>
          <cell r="I53">
            <v>5.9</v>
          </cell>
          <cell r="J53">
            <v>0</v>
          </cell>
          <cell r="K53">
            <v>0.2</v>
          </cell>
          <cell r="L53">
            <v>0</v>
          </cell>
          <cell r="M53">
            <v>0</v>
          </cell>
          <cell r="N53">
            <v>1175.6</v>
          </cell>
          <cell r="O53">
            <v>133</v>
          </cell>
        </row>
        <row r="54">
          <cell r="A54">
            <v>2512</v>
          </cell>
          <cell r="B54">
            <v>37.7</v>
          </cell>
          <cell r="C54">
            <v>230.7</v>
          </cell>
          <cell r="D54">
            <v>202.9</v>
          </cell>
          <cell r="E54">
            <v>180.3</v>
          </cell>
          <cell r="F54">
            <v>339.9</v>
          </cell>
          <cell r="G54">
            <v>161.9</v>
          </cell>
          <cell r="H54">
            <v>157.4</v>
          </cell>
          <cell r="I54">
            <v>22.1</v>
          </cell>
          <cell r="J54">
            <v>10.3</v>
          </cell>
          <cell r="K54">
            <v>4.1</v>
          </cell>
          <cell r="L54">
            <v>0</v>
          </cell>
          <cell r="M54">
            <v>0.1</v>
          </cell>
          <cell r="N54">
            <v>1347.3999999999996</v>
          </cell>
          <cell r="O54">
            <v>142</v>
          </cell>
        </row>
        <row r="55">
          <cell r="A55">
            <v>2513</v>
          </cell>
          <cell r="B55">
            <v>41.1</v>
          </cell>
          <cell r="C55">
            <v>235</v>
          </cell>
          <cell r="D55">
            <v>245.8</v>
          </cell>
          <cell r="E55">
            <v>186.9</v>
          </cell>
          <cell r="F55">
            <v>254.8</v>
          </cell>
          <cell r="G55">
            <v>203.9</v>
          </cell>
          <cell r="H55">
            <v>56.6</v>
          </cell>
          <cell r="I55">
            <v>5.4</v>
          </cell>
          <cell r="J55">
            <v>43.3</v>
          </cell>
          <cell r="K55">
            <v>0.4</v>
          </cell>
          <cell r="L55">
            <v>0</v>
          </cell>
          <cell r="M55">
            <v>22.2</v>
          </cell>
          <cell r="N55">
            <v>1295.4000000000003</v>
          </cell>
          <cell r="O55">
            <v>164</v>
          </cell>
        </row>
        <row r="56">
          <cell r="A56">
            <v>2514</v>
          </cell>
          <cell r="B56">
            <v>51.6</v>
          </cell>
          <cell r="C56">
            <v>252.7</v>
          </cell>
          <cell r="D56">
            <v>216.3</v>
          </cell>
          <cell r="E56">
            <v>199.6</v>
          </cell>
          <cell r="F56">
            <v>343.3</v>
          </cell>
          <cell r="G56">
            <v>212.7</v>
          </cell>
          <cell r="H56">
            <v>110.9</v>
          </cell>
          <cell r="I56">
            <v>20.1</v>
          </cell>
          <cell r="J56">
            <v>6.9</v>
          </cell>
          <cell r="K56">
            <v>5.6</v>
          </cell>
          <cell r="L56">
            <v>0</v>
          </cell>
          <cell r="M56">
            <v>0.1</v>
          </cell>
          <cell r="N56">
            <v>1419.8</v>
          </cell>
          <cell r="O56">
            <v>151</v>
          </cell>
        </row>
        <row r="57">
          <cell r="A57">
            <v>2515</v>
          </cell>
          <cell r="B57">
            <v>121.8</v>
          </cell>
          <cell r="C57">
            <v>121.3</v>
          </cell>
          <cell r="D57">
            <v>154.7</v>
          </cell>
          <cell r="E57">
            <v>193.2</v>
          </cell>
          <cell r="F57">
            <v>243.4</v>
          </cell>
          <cell r="G57">
            <v>214.8</v>
          </cell>
          <cell r="H57">
            <v>178.7</v>
          </cell>
          <cell r="I57">
            <v>177.5</v>
          </cell>
          <cell r="J57">
            <v>16.9</v>
          </cell>
          <cell r="K57">
            <v>0</v>
          </cell>
          <cell r="L57">
            <v>0</v>
          </cell>
          <cell r="M57">
            <v>32.6</v>
          </cell>
          <cell r="N57">
            <v>1454.9</v>
          </cell>
          <cell r="O57">
            <v>152</v>
          </cell>
        </row>
        <row r="58">
          <cell r="A58">
            <v>2516</v>
          </cell>
          <cell r="B58">
            <v>5.8</v>
          </cell>
          <cell r="C58">
            <v>184.3</v>
          </cell>
          <cell r="D58">
            <v>312</v>
          </cell>
          <cell r="E58">
            <v>281.3</v>
          </cell>
          <cell r="F58">
            <v>581.2</v>
          </cell>
          <cell r="G58">
            <v>230.6</v>
          </cell>
          <cell r="H58">
            <v>52.7</v>
          </cell>
          <cell r="I58">
            <v>17.5</v>
          </cell>
          <cell r="J58">
            <v>0</v>
          </cell>
          <cell r="K58">
            <v>0</v>
          </cell>
          <cell r="L58">
            <v>0</v>
          </cell>
          <cell r="M58">
            <v>18.1</v>
          </cell>
          <cell r="N58">
            <v>1683.5</v>
          </cell>
          <cell r="O58">
            <v>151</v>
          </cell>
        </row>
        <row r="59">
          <cell r="A59">
            <v>2517</v>
          </cell>
          <cell r="B59">
            <v>37.3</v>
          </cell>
          <cell r="C59">
            <v>252.5</v>
          </cell>
          <cell r="D59">
            <v>146.4</v>
          </cell>
          <cell r="E59">
            <v>229</v>
          </cell>
          <cell r="F59">
            <v>198.4</v>
          </cell>
          <cell r="G59">
            <v>238.6</v>
          </cell>
          <cell r="H59">
            <v>31.9</v>
          </cell>
          <cell r="I59">
            <v>58</v>
          </cell>
          <cell r="J59">
            <v>0</v>
          </cell>
          <cell r="K59">
            <v>57.4</v>
          </cell>
          <cell r="L59">
            <v>0</v>
          </cell>
          <cell r="M59">
            <v>0</v>
          </cell>
          <cell r="N59">
            <v>1249.5000000000002</v>
          </cell>
          <cell r="O59">
            <v>137</v>
          </cell>
        </row>
        <row r="60">
          <cell r="A60">
            <v>2518</v>
          </cell>
          <cell r="B60">
            <v>0.1</v>
          </cell>
          <cell r="C60">
            <v>149.6</v>
          </cell>
          <cell r="D60">
            <v>204.3</v>
          </cell>
          <cell r="E60">
            <v>155.4</v>
          </cell>
          <cell r="F60">
            <v>334.1</v>
          </cell>
          <cell r="G60">
            <v>288.9</v>
          </cell>
          <cell r="H60">
            <v>84.4</v>
          </cell>
          <cell r="I60">
            <v>0.2</v>
          </cell>
          <cell r="J60">
            <v>49</v>
          </cell>
          <cell r="K60">
            <v>0</v>
          </cell>
          <cell r="L60">
            <v>4.1</v>
          </cell>
          <cell r="M60">
            <v>0.2</v>
          </cell>
          <cell r="N60">
            <v>1270.3000000000002</v>
          </cell>
          <cell r="O60">
            <v>137</v>
          </cell>
        </row>
        <row r="61">
          <cell r="A61">
            <v>2519</v>
          </cell>
          <cell r="B61">
            <v>27.5</v>
          </cell>
          <cell r="C61">
            <v>133.3</v>
          </cell>
          <cell r="D61">
            <v>75.4</v>
          </cell>
          <cell r="E61">
            <v>228.4</v>
          </cell>
          <cell r="F61">
            <v>234.7</v>
          </cell>
          <cell r="G61">
            <v>317.2</v>
          </cell>
          <cell r="H61">
            <v>101.6</v>
          </cell>
          <cell r="I61">
            <v>25.7</v>
          </cell>
          <cell r="J61">
            <v>9.5</v>
          </cell>
          <cell r="K61">
            <v>70.2</v>
          </cell>
          <cell r="L61">
            <v>0.3</v>
          </cell>
          <cell r="M61">
            <v>13.6</v>
          </cell>
          <cell r="N61">
            <v>1237.3999999999999</v>
          </cell>
          <cell r="O61">
            <v>144</v>
          </cell>
        </row>
        <row r="62">
          <cell r="A62">
            <v>2520</v>
          </cell>
          <cell r="B62">
            <v>83.3</v>
          </cell>
          <cell r="C62">
            <v>154.4</v>
          </cell>
          <cell r="D62">
            <v>134.7</v>
          </cell>
          <cell r="E62">
            <v>223.4</v>
          </cell>
          <cell r="F62">
            <v>244.4</v>
          </cell>
          <cell r="G62">
            <v>329.8</v>
          </cell>
          <cell r="H62">
            <v>337.4</v>
          </cell>
          <cell r="I62">
            <v>3.3</v>
          </cell>
          <cell r="J62">
            <v>62.9</v>
          </cell>
          <cell r="K62">
            <v>62.4</v>
          </cell>
          <cell r="L62">
            <v>13.1</v>
          </cell>
          <cell r="M62">
            <v>3.2</v>
          </cell>
          <cell r="N62">
            <v>1652.3000000000002</v>
          </cell>
          <cell r="O62">
            <v>143</v>
          </cell>
        </row>
        <row r="63">
          <cell r="A63">
            <v>2521</v>
          </cell>
          <cell r="B63">
            <v>2.5</v>
          </cell>
          <cell r="C63">
            <v>131.9</v>
          </cell>
          <cell r="D63">
            <v>159.2</v>
          </cell>
          <cell r="E63">
            <v>303.3</v>
          </cell>
          <cell r="F63">
            <v>205.6</v>
          </cell>
          <cell r="G63">
            <v>190.9</v>
          </cell>
          <cell r="H63">
            <v>112.3</v>
          </cell>
          <cell r="I63">
            <v>0.2</v>
          </cell>
          <cell r="J63">
            <v>9</v>
          </cell>
          <cell r="K63">
            <v>0</v>
          </cell>
          <cell r="L63">
            <v>0</v>
          </cell>
          <cell r="M63">
            <v>0</v>
          </cell>
          <cell r="N63">
            <v>1114.9</v>
          </cell>
          <cell r="O63">
            <v>128</v>
          </cell>
        </row>
        <row r="64">
          <cell r="A64">
            <v>2522</v>
          </cell>
          <cell r="B64">
            <v>27.3</v>
          </cell>
          <cell r="C64">
            <v>109.9</v>
          </cell>
          <cell r="D64">
            <v>142.2</v>
          </cell>
          <cell r="E64">
            <v>109.1</v>
          </cell>
          <cell r="F64">
            <v>157.6</v>
          </cell>
          <cell r="G64">
            <v>225.3</v>
          </cell>
          <cell r="H64">
            <v>86.6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22</v>
          </cell>
          <cell r="N64">
            <v>880.0000000000001</v>
          </cell>
          <cell r="O64">
            <v>109</v>
          </cell>
        </row>
        <row r="65">
          <cell r="A65">
            <v>2523</v>
          </cell>
          <cell r="B65">
            <v>30.6</v>
          </cell>
          <cell r="C65">
            <v>174.9</v>
          </cell>
          <cell r="D65">
            <v>181.1</v>
          </cell>
          <cell r="E65">
            <v>187.3</v>
          </cell>
          <cell r="F65">
            <v>188.2</v>
          </cell>
          <cell r="G65">
            <v>165.3</v>
          </cell>
          <cell r="H65">
            <v>76.8</v>
          </cell>
          <cell r="I65">
            <v>24.1</v>
          </cell>
          <cell r="J65">
            <v>42.8</v>
          </cell>
          <cell r="K65">
            <v>3.4</v>
          </cell>
          <cell r="L65">
            <v>1.5</v>
          </cell>
          <cell r="M65">
            <v>1.2</v>
          </cell>
          <cell r="N65">
            <v>1077.2</v>
          </cell>
          <cell r="O65">
            <v>138</v>
          </cell>
        </row>
        <row r="66">
          <cell r="A66">
            <v>2524</v>
          </cell>
          <cell r="B66">
            <v>30.2</v>
          </cell>
          <cell r="C66">
            <v>245.9</v>
          </cell>
          <cell r="D66">
            <v>157.5</v>
          </cell>
          <cell r="E66">
            <v>434.8</v>
          </cell>
          <cell r="F66">
            <v>189.4</v>
          </cell>
          <cell r="G66">
            <v>127.1</v>
          </cell>
          <cell r="H66">
            <v>71.4</v>
          </cell>
          <cell r="I66">
            <v>76</v>
          </cell>
          <cell r="J66">
            <v>1.1</v>
          </cell>
          <cell r="K66">
            <v>1.9</v>
          </cell>
          <cell r="L66">
            <v>0</v>
          </cell>
          <cell r="M66">
            <v>0</v>
          </cell>
          <cell r="N66">
            <v>1335.3000000000002</v>
          </cell>
          <cell r="O66">
            <v>143</v>
          </cell>
        </row>
        <row r="67">
          <cell r="A67">
            <v>2525</v>
          </cell>
          <cell r="B67">
            <v>31.2</v>
          </cell>
          <cell r="C67">
            <v>179</v>
          </cell>
          <cell r="D67">
            <v>154.9</v>
          </cell>
          <cell r="E67">
            <v>111.2</v>
          </cell>
          <cell r="F67">
            <v>234.8</v>
          </cell>
          <cell r="G67">
            <v>209.7</v>
          </cell>
          <cell r="H67">
            <v>81.5</v>
          </cell>
          <cell r="I67">
            <v>22.8</v>
          </cell>
          <cell r="J67">
            <v>0</v>
          </cell>
          <cell r="K67">
            <v>0.1</v>
          </cell>
          <cell r="L67">
            <v>0</v>
          </cell>
          <cell r="M67">
            <v>0</v>
          </cell>
          <cell r="N67">
            <v>1025.1999999999998</v>
          </cell>
          <cell r="O67">
            <v>136</v>
          </cell>
        </row>
        <row r="68">
          <cell r="A68">
            <v>2526</v>
          </cell>
          <cell r="B68">
            <v>30.6</v>
          </cell>
          <cell r="C68">
            <v>44.2</v>
          </cell>
          <cell r="D68">
            <v>166.5</v>
          </cell>
          <cell r="E68">
            <v>109.6</v>
          </cell>
          <cell r="F68">
            <v>275.4</v>
          </cell>
          <cell r="G68">
            <v>231.7</v>
          </cell>
          <cell r="H68">
            <v>156.8</v>
          </cell>
          <cell r="I68">
            <v>73.7</v>
          </cell>
          <cell r="J68">
            <v>8.6</v>
          </cell>
          <cell r="K68">
            <v>0</v>
          </cell>
          <cell r="L68">
            <v>9.5</v>
          </cell>
          <cell r="M68">
            <v>0</v>
          </cell>
          <cell r="N68">
            <v>1106.6</v>
          </cell>
          <cell r="O68">
            <v>131</v>
          </cell>
        </row>
        <row r="69">
          <cell r="A69">
            <v>2527</v>
          </cell>
          <cell r="B69">
            <v>196.7</v>
          </cell>
          <cell r="C69">
            <v>128.3</v>
          </cell>
          <cell r="D69">
            <v>288.8</v>
          </cell>
          <cell r="E69">
            <v>250.3</v>
          </cell>
          <cell r="F69">
            <v>292.7</v>
          </cell>
          <cell r="G69">
            <v>143.2</v>
          </cell>
          <cell r="H69">
            <v>97.3</v>
          </cell>
          <cell r="I69">
            <v>0.5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1397.8</v>
          </cell>
          <cell r="O69">
            <v>137</v>
          </cell>
        </row>
        <row r="70">
          <cell r="A70">
            <v>2528</v>
          </cell>
          <cell r="B70">
            <v>130.2</v>
          </cell>
          <cell r="C70">
            <v>158.9</v>
          </cell>
          <cell r="D70">
            <v>157</v>
          </cell>
          <cell r="E70">
            <v>182.5</v>
          </cell>
          <cell r="F70">
            <v>290.8</v>
          </cell>
          <cell r="G70">
            <v>184</v>
          </cell>
          <cell r="H70">
            <v>126.5</v>
          </cell>
          <cell r="I70">
            <v>112.6</v>
          </cell>
          <cell r="J70">
            <v>0</v>
          </cell>
          <cell r="K70">
            <v>0</v>
          </cell>
          <cell r="L70">
            <v>0</v>
          </cell>
          <cell r="M70">
            <v>0.8</v>
          </cell>
          <cell r="N70">
            <v>1343.3</v>
          </cell>
          <cell r="O70">
            <v>151</v>
          </cell>
        </row>
        <row r="71">
          <cell r="A71">
            <v>2529</v>
          </cell>
          <cell r="B71">
            <v>65.8</v>
          </cell>
          <cell r="C71">
            <v>198.1</v>
          </cell>
          <cell r="D71">
            <v>192.2</v>
          </cell>
          <cell r="E71">
            <v>188.4</v>
          </cell>
          <cell r="F71">
            <v>250.8</v>
          </cell>
          <cell r="G71">
            <v>150.6</v>
          </cell>
          <cell r="H71">
            <v>70.1</v>
          </cell>
          <cell r="I71">
            <v>20.9</v>
          </cell>
          <cell r="J71">
            <v>116.7</v>
          </cell>
          <cell r="K71">
            <v>14.3</v>
          </cell>
          <cell r="L71">
            <v>0</v>
          </cell>
          <cell r="M71">
            <v>20.3</v>
          </cell>
          <cell r="N71">
            <v>1288.1999999999998</v>
          </cell>
          <cell r="O71">
            <v>127</v>
          </cell>
        </row>
        <row r="72">
          <cell r="A72">
            <v>2530</v>
          </cell>
          <cell r="B72">
            <v>84.5</v>
          </cell>
          <cell r="C72">
            <v>70.8</v>
          </cell>
          <cell r="D72">
            <v>99.5</v>
          </cell>
          <cell r="E72">
            <v>209.6</v>
          </cell>
          <cell r="F72">
            <v>227.5</v>
          </cell>
          <cell r="G72">
            <v>161.1</v>
          </cell>
          <cell r="H72">
            <v>60.1</v>
          </cell>
          <cell r="I72">
            <v>116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1029.1</v>
          </cell>
          <cell r="O72">
            <v>134</v>
          </cell>
        </row>
        <row r="73">
          <cell r="A73">
            <v>2531</v>
          </cell>
          <cell r="B73">
            <v>25.6</v>
          </cell>
          <cell r="C73">
            <v>223.4</v>
          </cell>
          <cell r="D73">
            <v>321.7</v>
          </cell>
          <cell r="E73">
            <v>262.2</v>
          </cell>
          <cell r="F73">
            <v>141.6</v>
          </cell>
          <cell r="G73">
            <v>75</v>
          </cell>
          <cell r="H73">
            <v>195.4</v>
          </cell>
          <cell r="I73">
            <v>73.3</v>
          </cell>
          <cell r="J73">
            <v>0</v>
          </cell>
          <cell r="K73">
            <v>4.2</v>
          </cell>
          <cell r="L73">
            <v>0</v>
          </cell>
          <cell r="M73">
            <v>0.1</v>
          </cell>
          <cell r="N73">
            <v>1322.5</v>
          </cell>
          <cell r="O73">
            <v>136</v>
          </cell>
        </row>
        <row r="74">
          <cell r="A74">
            <v>2532</v>
          </cell>
          <cell r="B74">
            <v>12</v>
          </cell>
          <cell r="C74">
            <v>146.5</v>
          </cell>
          <cell r="D74">
            <v>170.6</v>
          </cell>
          <cell r="E74">
            <v>240.7</v>
          </cell>
          <cell r="F74">
            <v>152.7</v>
          </cell>
          <cell r="G74">
            <v>123.8</v>
          </cell>
          <cell r="H74">
            <v>195.2</v>
          </cell>
          <cell r="I74">
            <v>16.8</v>
          </cell>
          <cell r="J74">
            <v>0</v>
          </cell>
          <cell r="K74">
            <v>0</v>
          </cell>
          <cell r="L74">
            <v>14.1</v>
          </cell>
          <cell r="M74">
            <v>3.3</v>
          </cell>
          <cell r="N74">
            <v>1075.6999999999998</v>
          </cell>
          <cell r="O74">
            <v>132</v>
          </cell>
        </row>
        <row r="75">
          <cell r="A75">
            <v>2533</v>
          </cell>
          <cell r="B75">
            <v>12</v>
          </cell>
          <cell r="C75">
            <v>386.3</v>
          </cell>
          <cell r="D75">
            <v>224</v>
          </cell>
          <cell r="E75">
            <v>228.5</v>
          </cell>
          <cell r="F75">
            <v>173.1</v>
          </cell>
          <cell r="G75">
            <v>127.1</v>
          </cell>
          <cell r="H75">
            <v>60.7</v>
          </cell>
          <cell r="I75">
            <v>27.4</v>
          </cell>
          <cell r="J75">
            <v>0</v>
          </cell>
          <cell r="K75">
            <v>3.5</v>
          </cell>
          <cell r="L75">
            <v>0</v>
          </cell>
          <cell r="M75">
            <v>0</v>
          </cell>
          <cell r="N75">
            <v>1242.6000000000001</v>
          </cell>
          <cell r="O75">
            <v>135</v>
          </cell>
        </row>
        <row r="76">
          <cell r="A76">
            <v>2534</v>
          </cell>
          <cell r="B76">
            <v>66.8</v>
          </cell>
          <cell r="C76">
            <v>134</v>
          </cell>
          <cell r="D76">
            <v>290.5</v>
          </cell>
          <cell r="E76">
            <v>125.9</v>
          </cell>
          <cell r="F76">
            <v>274.7</v>
          </cell>
          <cell r="G76">
            <v>277</v>
          </cell>
          <cell r="H76">
            <v>89.1</v>
          </cell>
          <cell r="I76">
            <v>188.1</v>
          </cell>
          <cell r="J76">
            <v>30.9</v>
          </cell>
          <cell r="K76">
            <v>0</v>
          </cell>
          <cell r="L76">
            <v>13.3</v>
          </cell>
          <cell r="M76">
            <v>0</v>
          </cell>
          <cell r="N76">
            <v>1490.3</v>
          </cell>
          <cell r="O76">
            <v>145</v>
          </cell>
        </row>
        <row r="77">
          <cell r="A77">
            <v>2535</v>
          </cell>
          <cell r="B77">
            <v>64.1</v>
          </cell>
          <cell r="C77">
            <v>22.7</v>
          </cell>
          <cell r="D77">
            <v>250</v>
          </cell>
          <cell r="E77">
            <v>205.1</v>
          </cell>
          <cell r="F77">
            <v>256.1</v>
          </cell>
          <cell r="G77">
            <v>218.4</v>
          </cell>
          <cell r="H77">
            <v>126</v>
          </cell>
          <cell r="I77">
            <v>54.2</v>
          </cell>
          <cell r="J77">
            <v>52.3</v>
          </cell>
          <cell r="K77">
            <v>0</v>
          </cell>
          <cell r="L77">
            <v>0</v>
          </cell>
          <cell r="M77">
            <v>37.9</v>
          </cell>
          <cell r="N77">
            <v>1286.8000000000002</v>
          </cell>
          <cell r="O77">
            <v>124</v>
          </cell>
        </row>
        <row r="78">
          <cell r="A78">
            <v>2536</v>
          </cell>
          <cell r="B78">
            <v>129</v>
          </cell>
          <cell r="C78">
            <v>144.5</v>
          </cell>
          <cell r="D78">
            <v>230.4</v>
          </cell>
          <cell r="E78">
            <v>189.6</v>
          </cell>
          <cell r="F78">
            <v>282</v>
          </cell>
          <cell r="G78">
            <v>279.2</v>
          </cell>
          <cell r="H78">
            <v>56.2</v>
          </cell>
          <cell r="I78">
            <v>6.9</v>
          </cell>
          <cell r="J78">
            <v>0</v>
          </cell>
          <cell r="K78">
            <v>0</v>
          </cell>
          <cell r="L78">
            <v>0</v>
          </cell>
          <cell r="M78">
            <v>140.2</v>
          </cell>
          <cell r="N78">
            <v>1458.0000000000002</v>
          </cell>
          <cell r="O78">
            <v>127</v>
          </cell>
        </row>
        <row r="79">
          <cell r="A79">
            <v>2537</v>
          </cell>
          <cell r="B79">
            <v>54.1</v>
          </cell>
          <cell r="C79">
            <v>156.6</v>
          </cell>
          <cell r="D79">
            <v>181.2</v>
          </cell>
          <cell r="E79">
            <v>299.3</v>
          </cell>
          <cell r="F79">
            <v>336.2</v>
          </cell>
          <cell r="G79">
            <v>188.9</v>
          </cell>
          <cell r="H79">
            <v>40.9</v>
          </cell>
          <cell r="I79">
            <v>35.8</v>
          </cell>
          <cell r="J79">
            <v>8.7</v>
          </cell>
          <cell r="K79">
            <v>0</v>
          </cell>
          <cell r="L79">
            <v>0</v>
          </cell>
          <cell r="M79">
            <v>19.5</v>
          </cell>
          <cell r="N79">
            <v>1321.2000000000003</v>
          </cell>
          <cell r="O79">
            <v>155</v>
          </cell>
        </row>
        <row r="80">
          <cell r="A80">
            <v>2538</v>
          </cell>
          <cell r="B80">
            <v>10.3</v>
          </cell>
          <cell r="C80">
            <v>270.1</v>
          </cell>
          <cell r="D80">
            <v>188.8</v>
          </cell>
          <cell r="E80">
            <v>329.8</v>
          </cell>
          <cell r="F80">
            <v>289.5</v>
          </cell>
          <cell r="G80">
            <v>175.9</v>
          </cell>
          <cell r="H80">
            <v>88.7</v>
          </cell>
          <cell r="I80">
            <v>57</v>
          </cell>
          <cell r="J80">
            <v>0</v>
          </cell>
          <cell r="K80">
            <v>0</v>
          </cell>
          <cell r="L80">
            <v>48.2</v>
          </cell>
          <cell r="M80">
            <v>0.8</v>
          </cell>
          <cell r="N80">
            <v>1459.1000000000001</v>
          </cell>
          <cell r="O80">
            <v>146</v>
          </cell>
        </row>
        <row r="81">
          <cell r="A81">
            <v>2539</v>
          </cell>
          <cell r="B81">
            <v>123.5</v>
          </cell>
          <cell r="C81">
            <v>159.3</v>
          </cell>
          <cell r="D81">
            <v>194.1</v>
          </cell>
          <cell r="E81">
            <v>261.3</v>
          </cell>
          <cell r="F81">
            <v>221.4</v>
          </cell>
          <cell r="G81">
            <v>132.5</v>
          </cell>
          <cell r="H81">
            <v>74.4</v>
          </cell>
          <cell r="I81">
            <v>57.9</v>
          </cell>
          <cell r="J81">
            <v>0.3</v>
          </cell>
          <cell r="K81">
            <v>0</v>
          </cell>
          <cell r="L81">
            <v>0</v>
          </cell>
          <cell r="M81">
            <v>12.5</v>
          </cell>
          <cell r="N81">
            <v>1237.2</v>
          </cell>
          <cell r="O81">
            <v>130</v>
          </cell>
        </row>
        <row r="82">
          <cell r="A82">
            <v>2540</v>
          </cell>
          <cell r="B82">
            <v>7.4</v>
          </cell>
          <cell r="C82">
            <v>149.8</v>
          </cell>
          <cell r="D82">
            <v>125.3</v>
          </cell>
          <cell r="E82">
            <v>213.6</v>
          </cell>
          <cell r="F82">
            <v>314</v>
          </cell>
          <cell r="G82">
            <v>192.8</v>
          </cell>
          <cell r="H82">
            <v>80</v>
          </cell>
          <cell r="I82">
            <v>18.7</v>
          </cell>
          <cell r="J82">
            <v>0.1</v>
          </cell>
          <cell r="K82">
            <v>0</v>
          </cell>
          <cell r="L82">
            <v>0</v>
          </cell>
          <cell r="M82">
            <v>3.6</v>
          </cell>
          <cell r="N82">
            <v>1105.3</v>
          </cell>
          <cell r="O82">
            <v>117</v>
          </cell>
        </row>
        <row r="83">
          <cell r="A83">
            <v>2541</v>
          </cell>
          <cell r="B83">
            <v>22.7</v>
          </cell>
          <cell r="C83">
            <v>171.1</v>
          </cell>
          <cell r="D83">
            <v>114.2</v>
          </cell>
          <cell r="E83">
            <v>165.6</v>
          </cell>
          <cell r="F83">
            <v>243.5</v>
          </cell>
          <cell r="G83">
            <v>157.7</v>
          </cell>
          <cell r="H83">
            <v>27.5</v>
          </cell>
          <cell r="I83">
            <v>23.9</v>
          </cell>
          <cell r="J83">
            <v>2.9</v>
          </cell>
          <cell r="K83">
            <v>6.9</v>
          </cell>
          <cell r="L83">
            <v>7.1</v>
          </cell>
          <cell r="M83">
            <v>12.4</v>
          </cell>
          <cell r="N83">
            <v>955.4999999999999</v>
          </cell>
          <cell r="O83">
            <v>114</v>
          </cell>
        </row>
        <row r="84">
          <cell r="A84">
            <v>2542</v>
          </cell>
          <cell r="B84">
            <v>130.9</v>
          </cell>
          <cell r="C84">
            <v>211.1</v>
          </cell>
          <cell r="D84">
            <v>120.3</v>
          </cell>
          <cell r="E84">
            <v>146.7</v>
          </cell>
          <cell r="F84">
            <v>263.9</v>
          </cell>
          <cell r="G84">
            <v>216.6</v>
          </cell>
          <cell r="H84">
            <v>155.1</v>
          </cell>
          <cell r="I84">
            <v>42.7</v>
          </cell>
          <cell r="J84">
            <v>6.3</v>
          </cell>
          <cell r="K84">
            <v>0.6</v>
          </cell>
          <cell r="L84">
            <v>33.8</v>
          </cell>
          <cell r="M84">
            <v>134.8</v>
          </cell>
          <cell r="N84">
            <v>1462.7999999999997</v>
          </cell>
          <cell r="O84">
            <v>147</v>
          </cell>
        </row>
        <row r="85">
          <cell r="A85">
            <v>2543</v>
          </cell>
          <cell r="B85">
            <v>157.5</v>
          </cell>
          <cell r="C85">
            <v>210.2</v>
          </cell>
          <cell r="D85">
            <v>179.2</v>
          </cell>
          <cell r="E85">
            <v>233.6</v>
          </cell>
          <cell r="F85">
            <v>134</v>
          </cell>
          <cell r="G85">
            <v>352.9</v>
          </cell>
          <cell r="H85">
            <v>180.4</v>
          </cell>
          <cell r="I85">
            <v>2.6</v>
          </cell>
          <cell r="J85">
            <v>0</v>
          </cell>
          <cell r="K85">
            <v>18</v>
          </cell>
          <cell r="L85">
            <v>3.1</v>
          </cell>
          <cell r="M85">
            <v>41.1</v>
          </cell>
          <cell r="N85">
            <v>1512.6</v>
          </cell>
          <cell r="O85">
            <v>145</v>
          </cell>
        </row>
        <row r="86">
          <cell r="A86">
            <v>2544</v>
          </cell>
          <cell r="B86">
            <v>6.7</v>
          </cell>
          <cell r="C86">
            <v>216.4</v>
          </cell>
          <cell r="D86">
            <v>127.7</v>
          </cell>
          <cell r="E86">
            <v>239.9</v>
          </cell>
          <cell r="F86">
            <v>198.8</v>
          </cell>
          <cell r="G86">
            <v>272.4</v>
          </cell>
          <cell r="H86">
            <v>194</v>
          </cell>
          <cell r="I86">
            <v>23.3</v>
          </cell>
          <cell r="J86">
            <v>3.5</v>
          </cell>
          <cell r="K86">
            <v>0</v>
          </cell>
          <cell r="L86">
            <v>22.5</v>
          </cell>
          <cell r="M86">
            <v>0</v>
          </cell>
          <cell r="N86">
            <v>1305.2</v>
          </cell>
          <cell r="O86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99">
      <selection activeCell="S113" sqref="S113"/>
    </sheetView>
  </sheetViews>
  <sheetFormatPr defaultColWidth="9.140625" defaultRowHeight="23.25"/>
  <cols>
    <col min="1" max="13" width="5.7109375" style="3" customWidth="1"/>
    <col min="14" max="14" width="6.7109375" style="43" customWidth="1"/>
    <col min="15" max="15" width="6.7109375" style="3" customWidth="1"/>
    <col min="16" max="16384" width="9.140625" style="3" customWidth="1"/>
  </cols>
  <sheetData>
    <row r="1" spans="1:15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8.7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1:17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4"/>
      <c r="P3" s="2"/>
      <c r="Q3" s="2"/>
    </row>
    <row r="4" spans="1:17" ht="18.75">
      <c r="A4" s="5" t="s">
        <v>13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8" t="s">
        <v>12</v>
      </c>
      <c r="N4" s="9" t="s">
        <v>14</v>
      </c>
      <c r="O4" s="10" t="s">
        <v>16</v>
      </c>
      <c r="P4" s="2"/>
      <c r="Q4" s="2"/>
    </row>
    <row r="5" spans="1:17" ht="19.5" customHeight="1">
      <c r="A5" s="11">
        <v>2464</v>
      </c>
      <c r="B5" s="12">
        <v>31.2</v>
      </c>
      <c r="C5" s="13">
        <v>230.7</v>
      </c>
      <c r="D5" s="13">
        <v>137.3</v>
      </c>
      <c r="E5" s="13">
        <v>270.1</v>
      </c>
      <c r="F5" s="13">
        <v>224.9</v>
      </c>
      <c r="G5" s="13">
        <v>157</v>
      </c>
      <c r="H5" s="13">
        <v>64.8</v>
      </c>
      <c r="I5" s="13">
        <v>58</v>
      </c>
      <c r="J5" s="13">
        <v>0</v>
      </c>
      <c r="K5" s="13">
        <v>0</v>
      </c>
      <c r="L5" s="13">
        <v>0</v>
      </c>
      <c r="M5" s="14">
        <v>15.5</v>
      </c>
      <c r="N5" s="15">
        <f>+SUM(B5:M5)</f>
        <v>1189.4999999999998</v>
      </c>
      <c r="O5" s="16">
        <v>97</v>
      </c>
      <c r="P5" s="17">
        <v>1168.8</v>
      </c>
      <c r="Q5" s="2"/>
    </row>
    <row r="6" spans="1:17" ht="19.5" customHeight="1">
      <c r="A6" s="18">
        <v>2465</v>
      </c>
      <c r="B6" s="19">
        <v>89.4</v>
      </c>
      <c r="C6" s="20">
        <v>168.8</v>
      </c>
      <c r="D6" s="20">
        <v>80.5</v>
      </c>
      <c r="E6" s="20">
        <v>176.9</v>
      </c>
      <c r="F6" s="20">
        <v>182.5</v>
      </c>
      <c r="G6" s="20">
        <v>221</v>
      </c>
      <c r="H6" s="20">
        <v>128.1</v>
      </c>
      <c r="I6" s="20">
        <v>30</v>
      </c>
      <c r="J6" s="20">
        <v>0</v>
      </c>
      <c r="K6" s="20">
        <v>0</v>
      </c>
      <c r="L6" s="20">
        <v>0</v>
      </c>
      <c r="M6" s="21">
        <v>8.1</v>
      </c>
      <c r="N6" s="22">
        <v>1085.3</v>
      </c>
      <c r="O6" s="23">
        <v>82</v>
      </c>
      <c r="P6" s="17">
        <v>1168.8</v>
      </c>
      <c r="Q6" s="2"/>
    </row>
    <row r="7" spans="1:17" ht="19.5" customHeight="1">
      <c r="A7" s="18">
        <v>2466</v>
      </c>
      <c r="B7" s="19">
        <v>0</v>
      </c>
      <c r="C7" s="20">
        <v>252.1</v>
      </c>
      <c r="D7" s="20">
        <v>200.6</v>
      </c>
      <c r="E7" s="20">
        <v>160.5</v>
      </c>
      <c r="F7" s="20">
        <v>192.8</v>
      </c>
      <c r="G7" s="20">
        <v>62.5</v>
      </c>
      <c r="H7" s="20">
        <v>173</v>
      </c>
      <c r="I7" s="20">
        <v>0</v>
      </c>
      <c r="J7" s="20">
        <v>0</v>
      </c>
      <c r="K7" s="20">
        <v>6.9</v>
      </c>
      <c r="L7" s="20">
        <v>0</v>
      </c>
      <c r="M7" s="21">
        <v>0</v>
      </c>
      <c r="N7" s="22">
        <v>1048.4</v>
      </c>
      <c r="O7" s="23">
        <v>86</v>
      </c>
      <c r="P7" s="17">
        <v>1168.8</v>
      </c>
      <c r="Q7" s="2"/>
    </row>
    <row r="8" spans="1:17" ht="19.5" customHeight="1">
      <c r="A8" s="18">
        <v>2467</v>
      </c>
      <c r="B8" s="19">
        <v>64.9</v>
      </c>
      <c r="C8" s="20">
        <v>155.6</v>
      </c>
      <c r="D8" s="20">
        <v>161</v>
      </c>
      <c r="E8" s="20">
        <v>175.3</v>
      </c>
      <c r="F8" s="20">
        <v>256.8</v>
      </c>
      <c r="G8" s="20">
        <v>169</v>
      </c>
      <c r="H8" s="20">
        <v>34.2</v>
      </c>
      <c r="I8" s="20">
        <v>18</v>
      </c>
      <c r="J8" s="20">
        <v>0</v>
      </c>
      <c r="K8" s="20">
        <v>0</v>
      </c>
      <c r="L8" s="20">
        <v>0</v>
      </c>
      <c r="M8" s="21">
        <v>0</v>
      </c>
      <c r="N8" s="22">
        <v>1034.8</v>
      </c>
      <c r="O8" s="23">
        <v>91</v>
      </c>
      <c r="P8" s="17">
        <v>1168.8</v>
      </c>
      <c r="Q8" s="2"/>
    </row>
    <row r="9" spans="1:17" ht="19.5" customHeight="1">
      <c r="A9" s="18">
        <v>2468</v>
      </c>
      <c r="B9" s="19">
        <v>58</v>
      </c>
      <c r="C9" s="20">
        <v>72.6</v>
      </c>
      <c r="D9" s="20">
        <v>103.8</v>
      </c>
      <c r="E9" s="20">
        <v>187.9</v>
      </c>
      <c r="F9" s="20">
        <v>183.3</v>
      </c>
      <c r="G9" s="20">
        <v>174</v>
      </c>
      <c r="H9" s="20">
        <v>119.9</v>
      </c>
      <c r="I9" s="20">
        <v>0</v>
      </c>
      <c r="J9" s="20">
        <v>9.6</v>
      </c>
      <c r="K9" s="20">
        <v>0</v>
      </c>
      <c r="L9" s="20">
        <v>0</v>
      </c>
      <c r="M9" s="21">
        <v>0</v>
      </c>
      <c r="N9" s="22">
        <v>909.1</v>
      </c>
      <c r="O9" s="23">
        <v>98</v>
      </c>
      <c r="P9" s="17">
        <v>1168.8</v>
      </c>
      <c r="Q9" s="2"/>
    </row>
    <row r="10" spans="1:17" ht="19.5" customHeight="1">
      <c r="A10" s="18">
        <v>2469</v>
      </c>
      <c r="B10" s="19">
        <v>20.6</v>
      </c>
      <c r="C10" s="20">
        <v>64</v>
      </c>
      <c r="D10" s="20">
        <v>210.4</v>
      </c>
      <c r="E10" s="20">
        <v>139</v>
      </c>
      <c r="F10" s="20">
        <v>132.3</v>
      </c>
      <c r="G10" s="20">
        <v>110.3</v>
      </c>
      <c r="H10" s="20">
        <v>130.5</v>
      </c>
      <c r="I10" s="20">
        <v>69.2</v>
      </c>
      <c r="J10" s="20">
        <v>0</v>
      </c>
      <c r="K10" s="20">
        <v>0</v>
      </c>
      <c r="L10" s="20">
        <v>3.8</v>
      </c>
      <c r="M10" s="21">
        <v>0</v>
      </c>
      <c r="N10" s="22">
        <v>880.1</v>
      </c>
      <c r="O10" s="23">
        <v>72</v>
      </c>
      <c r="P10" s="17">
        <v>1168.8</v>
      </c>
      <c r="Q10" s="2"/>
    </row>
    <row r="11" spans="1:17" ht="19.5" customHeight="1">
      <c r="A11" s="18">
        <v>2470</v>
      </c>
      <c r="B11" s="19">
        <v>13.5</v>
      </c>
      <c r="C11" s="20">
        <v>494.2</v>
      </c>
      <c r="D11" s="20">
        <v>79.7</v>
      </c>
      <c r="E11" s="20">
        <v>206.6</v>
      </c>
      <c r="F11" s="20">
        <v>105.1</v>
      </c>
      <c r="G11" s="20">
        <v>139.8</v>
      </c>
      <c r="H11" s="20">
        <v>87.7</v>
      </c>
      <c r="I11" s="20">
        <v>0</v>
      </c>
      <c r="J11" s="20">
        <v>0</v>
      </c>
      <c r="K11" s="20">
        <v>0</v>
      </c>
      <c r="L11" s="20">
        <v>0</v>
      </c>
      <c r="M11" s="21">
        <v>10</v>
      </c>
      <c r="N11" s="22">
        <v>1136.6</v>
      </c>
      <c r="O11" s="23">
        <v>75</v>
      </c>
      <c r="P11" s="17">
        <v>1168.8</v>
      </c>
      <c r="Q11" s="2"/>
    </row>
    <row r="12" spans="1:17" ht="19.5" customHeight="1">
      <c r="A12" s="18">
        <v>2471</v>
      </c>
      <c r="B12" s="19">
        <v>77.6</v>
      </c>
      <c r="C12" s="20">
        <v>102.7</v>
      </c>
      <c r="D12" s="20">
        <v>274.8</v>
      </c>
      <c r="E12" s="20">
        <v>278.9</v>
      </c>
      <c r="F12" s="20">
        <v>215.5</v>
      </c>
      <c r="G12" s="20">
        <v>90.9</v>
      </c>
      <c r="H12" s="20" t="s">
        <v>17</v>
      </c>
      <c r="I12" s="20">
        <v>10.7</v>
      </c>
      <c r="J12" s="20">
        <v>0</v>
      </c>
      <c r="K12" s="20">
        <v>0</v>
      </c>
      <c r="L12" s="20">
        <v>11.7</v>
      </c>
      <c r="M12" s="21">
        <v>0</v>
      </c>
      <c r="N12" s="22">
        <v>1062.8</v>
      </c>
      <c r="O12" s="23">
        <v>105</v>
      </c>
      <c r="P12" s="17">
        <v>1168.8</v>
      </c>
      <c r="Q12" s="2"/>
    </row>
    <row r="13" spans="1:17" ht="19.5" customHeight="1">
      <c r="A13" s="18">
        <v>2472</v>
      </c>
      <c r="B13" s="19">
        <v>37</v>
      </c>
      <c r="C13" s="20">
        <v>120.4</v>
      </c>
      <c r="D13" s="20">
        <v>210</v>
      </c>
      <c r="E13" s="20">
        <v>234.6</v>
      </c>
      <c r="F13" s="20">
        <v>180.9</v>
      </c>
      <c r="G13" s="20">
        <v>191.3</v>
      </c>
      <c r="H13" s="20" t="s">
        <v>17</v>
      </c>
      <c r="I13" s="20">
        <v>3.5</v>
      </c>
      <c r="J13" s="20">
        <v>0</v>
      </c>
      <c r="K13" s="20">
        <v>0</v>
      </c>
      <c r="L13" s="20">
        <v>0</v>
      </c>
      <c r="M13" s="21">
        <v>26.9</v>
      </c>
      <c r="N13" s="22">
        <v>1004.6</v>
      </c>
      <c r="O13" s="23">
        <v>103</v>
      </c>
      <c r="P13" s="17">
        <v>1168.8</v>
      </c>
      <c r="Q13" s="2"/>
    </row>
    <row r="14" spans="1:17" ht="19.5" customHeight="1">
      <c r="A14" s="18">
        <v>2473</v>
      </c>
      <c r="B14" s="19">
        <v>7.3</v>
      </c>
      <c r="C14" s="20">
        <v>150.6</v>
      </c>
      <c r="D14" s="20">
        <v>105.3</v>
      </c>
      <c r="E14" s="20">
        <v>275.5</v>
      </c>
      <c r="F14" s="20">
        <v>141</v>
      </c>
      <c r="G14" s="20">
        <v>118.5</v>
      </c>
      <c r="H14" s="20">
        <v>50.7</v>
      </c>
      <c r="I14" s="20">
        <v>3.5</v>
      </c>
      <c r="J14" s="20">
        <v>0</v>
      </c>
      <c r="K14" s="20">
        <v>0</v>
      </c>
      <c r="L14" s="20">
        <v>0</v>
      </c>
      <c r="M14" s="21">
        <v>0</v>
      </c>
      <c r="N14" s="22">
        <v>852.4</v>
      </c>
      <c r="O14" s="23">
        <v>61</v>
      </c>
      <c r="P14" s="17">
        <v>1168.8</v>
      </c>
      <c r="Q14" s="2"/>
    </row>
    <row r="15" spans="1:17" ht="19.5" customHeight="1">
      <c r="A15" s="18">
        <v>2474</v>
      </c>
      <c r="B15" s="19">
        <v>7.8</v>
      </c>
      <c r="C15" s="20">
        <v>92.7</v>
      </c>
      <c r="D15" s="20">
        <v>143.5</v>
      </c>
      <c r="E15" s="20">
        <v>220</v>
      </c>
      <c r="F15" s="20">
        <v>203.6</v>
      </c>
      <c r="G15" s="20">
        <v>213.9</v>
      </c>
      <c r="H15" s="20">
        <v>29.5</v>
      </c>
      <c r="I15" s="20">
        <v>0</v>
      </c>
      <c r="J15" s="20">
        <v>4.5</v>
      </c>
      <c r="K15" s="20">
        <v>0</v>
      </c>
      <c r="L15" s="20">
        <v>0</v>
      </c>
      <c r="M15" s="21">
        <v>0</v>
      </c>
      <c r="N15" s="22">
        <v>915.5</v>
      </c>
      <c r="O15" s="23">
        <v>81</v>
      </c>
      <c r="P15" s="17">
        <v>1168.8</v>
      </c>
      <c r="Q15" s="2"/>
    </row>
    <row r="16" spans="1:17" ht="19.5" customHeight="1">
      <c r="A16" s="18">
        <v>2475</v>
      </c>
      <c r="B16" s="19">
        <v>103.8</v>
      </c>
      <c r="C16" s="20">
        <v>128</v>
      </c>
      <c r="D16" s="20">
        <v>132</v>
      </c>
      <c r="E16" s="20">
        <v>238.3</v>
      </c>
      <c r="F16" s="20">
        <v>181.3</v>
      </c>
      <c r="G16" s="20">
        <v>117.2</v>
      </c>
      <c r="H16" s="20">
        <v>101.6</v>
      </c>
      <c r="I16" s="20">
        <v>10.7</v>
      </c>
      <c r="J16" s="20">
        <v>0</v>
      </c>
      <c r="K16" s="20">
        <v>0</v>
      </c>
      <c r="L16" s="20">
        <v>0</v>
      </c>
      <c r="M16" s="21">
        <v>0</v>
      </c>
      <c r="N16" s="22">
        <v>1012.9</v>
      </c>
      <c r="O16" s="23">
        <v>68</v>
      </c>
      <c r="P16" s="17">
        <v>1168.8</v>
      </c>
      <c r="Q16" s="2"/>
    </row>
    <row r="17" spans="1:17" ht="19.5" customHeight="1">
      <c r="A17" s="18">
        <v>2476</v>
      </c>
      <c r="B17" s="19" t="s">
        <v>17</v>
      </c>
      <c r="C17" s="20" t="s">
        <v>17</v>
      </c>
      <c r="D17" s="20" t="s">
        <v>17</v>
      </c>
      <c r="E17" s="20" t="s">
        <v>17</v>
      </c>
      <c r="F17" s="20" t="s">
        <v>17</v>
      </c>
      <c r="G17" s="20" t="s">
        <v>17</v>
      </c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1" t="s">
        <v>17</v>
      </c>
      <c r="N17" s="22"/>
      <c r="O17" s="23" t="s">
        <v>17</v>
      </c>
      <c r="P17" s="17">
        <v>1168.8</v>
      </c>
      <c r="Q17" s="2"/>
    </row>
    <row r="18" spans="1:17" ht="19.5" customHeight="1">
      <c r="A18" s="18">
        <v>2477</v>
      </c>
      <c r="B18" s="19">
        <v>0</v>
      </c>
      <c r="C18" s="20">
        <v>15.5</v>
      </c>
      <c r="D18" s="20">
        <v>103.3</v>
      </c>
      <c r="E18" s="20">
        <v>194.4</v>
      </c>
      <c r="F18" s="20">
        <v>277.4</v>
      </c>
      <c r="G18" s="20">
        <v>171.7</v>
      </c>
      <c r="H18" s="20">
        <v>32</v>
      </c>
      <c r="I18" s="20">
        <v>45.1</v>
      </c>
      <c r="J18" s="20">
        <v>0</v>
      </c>
      <c r="K18" s="20">
        <v>0</v>
      </c>
      <c r="L18" s="20">
        <v>0</v>
      </c>
      <c r="M18" s="21">
        <v>40</v>
      </c>
      <c r="N18" s="22">
        <v>879.4</v>
      </c>
      <c r="O18" s="23">
        <v>56</v>
      </c>
      <c r="P18" s="17">
        <v>1168.8</v>
      </c>
      <c r="Q18" s="2"/>
    </row>
    <row r="19" spans="1:17" ht="19.5" customHeight="1">
      <c r="A19" s="18">
        <v>2478</v>
      </c>
      <c r="B19" s="19">
        <v>0</v>
      </c>
      <c r="C19" s="20">
        <v>103</v>
      </c>
      <c r="D19" s="20">
        <v>209.6</v>
      </c>
      <c r="E19" s="20">
        <v>117</v>
      </c>
      <c r="F19" s="20">
        <v>52</v>
      </c>
      <c r="G19" s="20">
        <v>69.4</v>
      </c>
      <c r="H19" s="20" t="s">
        <v>17</v>
      </c>
      <c r="I19" s="20">
        <v>0</v>
      </c>
      <c r="J19" s="20">
        <v>184.4</v>
      </c>
      <c r="K19" s="20">
        <v>0</v>
      </c>
      <c r="L19" s="20">
        <v>0</v>
      </c>
      <c r="M19" s="21">
        <v>0</v>
      </c>
      <c r="N19" s="22">
        <v>735.4</v>
      </c>
      <c r="O19" s="23">
        <v>62</v>
      </c>
      <c r="P19" s="17">
        <v>1168.8</v>
      </c>
      <c r="Q19" s="2"/>
    </row>
    <row r="20" spans="1:17" ht="19.5" customHeight="1">
      <c r="A20" s="18">
        <v>2479</v>
      </c>
      <c r="B20" s="19">
        <v>22</v>
      </c>
      <c r="C20" s="20">
        <v>98.3</v>
      </c>
      <c r="D20" s="20">
        <v>196.6</v>
      </c>
      <c r="E20" s="20">
        <v>228.2</v>
      </c>
      <c r="F20" s="20">
        <v>79.7</v>
      </c>
      <c r="G20" s="20">
        <v>266.7</v>
      </c>
      <c r="H20" s="20">
        <v>133.3</v>
      </c>
      <c r="I20" s="20">
        <v>25</v>
      </c>
      <c r="J20" s="20">
        <v>0</v>
      </c>
      <c r="K20" s="20">
        <v>0</v>
      </c>
      <c r="L20" s="20">
        <v>0</v>
      </c>
      <c r="M20" s="21">
        <v>0</v>
      </c>
      <c r="N20" s="22">
        <v>1049.8</v>
      </c>
      <c r="O20" s="23">
        <v>54</v>
      </c>
      <c r="P20" s="17">
        <v>1168.8</v>
      </c>
      <c r="Q20" s="2"/>
    </row>
    <row r="21" spans="1:17" ht="19.5" customHeight="1">
      <c r="A21" s="18">
        <v>2480</v>
      </c>
      <c r="B21" s="19">
        <v>72.3</v>
      </c>
      <c r="C21" s="20">
        <v>295.8</v>
      </c>
      <c r="D21" s="20">
        <v>486.8</v>
      </c>
      <c r="E21" s="20">
        <v>505.4</v>
      </c>
      <c r="F21" s="20">
        <v>752.2</v>
      </c>
      <c r="G21" s="20">
        <v>502.5</v>
      </c>
      <c r="H21" s="20">
        <v>140.9</v>
      </c>
      <c r="I21" s="20">
        <v>18.3</v>
      </c>
      <c r="J21" s="20">
        <v>133.5</v>
      </c>
      <c r="K21" s="20">
        <v>0</v>
      </c>
      <c r="L21" s="20">
        <v>5</v>
      </c>
      <c r="M21" s="21">
        <v>0</v>
      </c>
      <c r="N21" s="22">
        <v>2912.7</v>
      </c>
      <c r="O21" s="23">
        <v>94</v>
      </c>
      <c r="P21" s="17">
        <v>1168.8</v>
      </c>
      <c r="Q21" s="2"/>
    </row>
    <row r="22" spans="1:17" ht="19.5" customHeight="1">
      <c r="A22" s="18">
        <v>2481</v>
      </c>
      <c r="B22" s="19">
        <v>33</v>
      </c>
      <c r="C22" s="20">
        <v>241.5</v>
      </c>
      <c r="D22" s="20">
        <v>377.6</v>
      </c>
      <c r="E22" s="20">
        <v>470.3</v>
      </c>
      <c r="F22" s="20" t="s">
        <v>17</v>
      </c>
      <c r="G22" s="20">
        <v>393.9</v>
      </c>
      <c r="H22" s="20">
        <v>115.7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v>1632</v>
      </c>
      <c r="O22" s="23">
        <v>76</v>
      </c>
      <c r="P22" s="17">
        <v>1168.8</v>
      </c>
      <c r="Q22" s="2"/>
    </row>
    <row r="23" spans="1:17" ht="19.5" customHeight="1">
      <c r="A23" s="18">
        <v>2482</v>
      </c>
      <c r="B23" s="19">
        <v>0</v>
      </c>
      <c r="C23" s="20">
        <v>136.3</v>
      </c>
      <c r="D23" s="20">
        <v>350.6</v>
      </c>
      <c r="E23" s="20">
        <v>454.5</v>
      </c>
      <c r="F23" s="20">
        <v>437.3</v>
      </c>
      <c r="G23" s="20">
        <v>341.7</v>
      </c>
      <c r="H23" s="20">
        <v>88.2</v>
      </c>
      <c r="I23" s="20">
        <v>38.2</v>
      </c>
      <c r="J23" s="20">
        <v>0</v>
      </c>
      <c r="K23" s="20">
        <v>0</v>
      </c>
      <c r="L23" s="20">
        <v>0</v>
      </c>
      <c r="M23" s="21">
        <v>0</v>
      </c>
      <c r="N23" s="22">
        <v>1846.8</v>
      </c>
      <c r="O23" s="23">
        <v>90</v>
      </c>
      <c r="P23" s="17">
        <v>1168.8</v>
      </c>
      <c r="Q23" s="2"/>
    </row>
    <row r="24" spans="1:17" ht="19.5" customHeight="1">
      <c r="A24" s="18">
        <v>2483</v>
      </c>
      <c r="B24" s="19">
        <v>0</v>
      </c>
      <c r="C24" s="20" t="s">
        <v>17</v>
      </c>
      <c r="D24" s="20">
        <v>186</v>
      </c>
      <c r="E24" s="20">
        <v>213.3</v>
      </c>
      <c r="F24" s="20" t="s">
        <v>17</v>
      </c>
      <c r="G24" s="20">
        <v>110.5</v>
      </c>
      <c r="H24" s="20" t="s">
        <v>17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  <c r="N24" s="22"/>
      <c r="O24" s="23" t="s">
        <v>17</v>
      </c>
      <c r="P24" s="17">
        <v>1168.8</v>
      </c>
      <c r="Q24" s="2"/>
    </row>
    <row r="25" spans="1:17" ht="19.5" customHeight="1">
      <c r="A25" s="18">
        <v>2484</v>
      </c>
      <c r="B25" s="19" t="s">
        <v>17</v>
      </c>
      <c r="C25" s="20" t="s">
        <v>17</v>
      </c>
      <c r="D25" s="20" t="s">
        <v>17</v>
      </c>
      <c r="E25" s="20" t="s">
        <v>17</v>
      </c>
      <c r="F25" s="20" t="s">
        <v>17</v>
      </c>
      <c r="G25" s="20" t="s">
        <v>17</v>
      </c>
      <c r="H25" s="20" t="s">
        <v>17</v>
      </c>
      <c r="I25" s="20" t="s">
        <v>17</v>
      </c>
      <c r="J25" s="20" t="s">
        <v>17</v>
      </c>
      <c r="K25" s="20" t="s">
        <v>17</v>
      </c>
      <c r="L25" s="20" t="s">
        <v>17</v>
      </c>
      <c r="M25" s="21" t="s">
        <v>17</v>
      </c>
      <c r="N25" s="22"/>
      <c r="O25" s="23" t="s">
        <v>17</v>
      </c>
      <c r="P25" s="17">
        <v>1168.8</v>
      </c>
      <c r="Q25" s="2"/>
    </row>
    <row r="26" spans="1:17" ht="19.5" customHeight="1">
      <c r="A26" s="18">
        <v>2485</v>
      </c>
      <c r="B26" s="19">
        <v>124</v>
      </c>
      <c r="C26" s="20">
        <v>107.5</v>
      </c>
      <c r="D26" s="20">
        <v>178</v>
      </c>
      <c r="E26" s="20">
        <v>77.5</v>
      </c>
      <c r="F26" s="20">
        <v>394.5</v>
      </c>
      <c r="G26" s="20">
        <v>259.5</v>
      </c>
      <c r="H26" s="20" t="s">
        <v>17</v>
      </c>
      <c r="I26" s="20">
        <v>113</v>
      </c>
      <c r="J26" s="20">
        <v>0</v>
      </c>
      <c r="K26" s="20">
        <v>0</v>
      </c>
      <c r="L26" s="20">
        <v>8</v>
      </c>
      <c r="M26" s="21">
        <v>0</v>
      </c>
      <c r="N26" s="22">
        <v>1262</v>
      </c>
      <c r="O26" s="23">
        <v>74</v>
      </c>
      <c r="P26" s="17">
        <v>1168.8</v>
      </c>
      <c r="Q26" s="2"/>
    </row>
    <row r="27" spans="1:17" ht="19.5" customHeight="1">
      <c r="A27" s="18">
        <v>2486</v>
      </c>
      <c r="B27" s="19">
        <v>34</v>
      </c>
      <c r="C27" s="20">
        <v>168.2</v>
      </c>
      <c r="D27" s="20">
        <v>104.6</v>
      </c>
      <c r="E27" s="20">
        <v>294.1</v>
      </c>
      <c r="F27" s="20">
        <v>210.2</v>
      </c>
      <c r="G27" s="20">
        <v>190.5</v>
      </c>
      <c r="H27" s="20">
        <v>17.5</v>
      </c>
      <c r="I27" s="20">
        <v>49</v>
      </c>
      <c r="J27" s="20">
        <v>0</v>
      </c>
      <c r="K27" s="20">
        <v>3.5</v>
      </c>
      <c r="L27" s="20">
        <v>26.5</v>
      </c>
      <c r="M27" s="21">
        <v>10.2</v>
      </c>
      <c r="N27" s="22">
        <v>1108.3</v>
      </c>
      <c r="O27" s="23">
        <v>102</v>
      </c>
      <c r="P27" s="17">
        <v>1168.8</v>
      </c>
      <c r="Q27" s="2"/>
    </row>
    <row r="28" spans="1:17" ht="19.5" customHeight="1">
      <c r="A28" s="18">
        <v>2487</v>
      </c>
      <c r="B28" s="19">
        <v>41</v>
      </c>
      <c r="C28" s="20">
        <v>223.1</v>
      </c>
      <c r="D28" s="20">
        <v>196.7</v>
      </c>
      <c r="E28" s="20">
        <v>235.7</v>
      </c>
      <c r="F28" s="20">
        <v>350.5</v>
      </c>
      <c r="G28" s="20">
        <v>125</v>
      </c>
      <c r="H28" s="20">
        <v>168.3</v>
      </c>
      <c r="I28" s="20">
        <v>0</v>
      </c>
      <c r="J28" s="20">
        <v>0</v>
      </c>
      <c r="K28" s="20">
        <v>23.5</v>
      </c>
      <c r="L28" s="20">
        <v>0</v>
      </c>
      <c r="M28" s="21">
        <v>0</v>
      </c>
      <c r="N28" s="22">
        <v>1363.8</v>
      </c>
      <c r="O28" s="23">
        <v>64</v>
      </c>
      <c r="P28" s="17">
        <v>1168.8</v>
      </c>
      <c r="Q28" s="2"/>
    </row>
    <row r="29" spans="1:17" ht="19.5" customHeight="1">
      <c r="A29" s="18">
        <v>2488</v>
      </c>
      <c r="B29" s="19">
        <v>0</v>
      </c>
      <c r="C29" s="20">
        <v>815.8</v>
      </c>
      <c r="D29" s="20">
        <v>112</v>
      </c>
      <c r="E29" s="20">
        <v>76.5</v>
      </c>
      <c r="F29" s="20">
        <v>132</v>
      </c>
      <c r="G29" s="20">
        <v>215.8</v>
      </c>
      <c r="H29" s="20">
        <v>162.9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>
        <v>1515</v>
      </c>
      <c r="O29" s="23">
        <v>77</v>
      </c>
      <c r="P29" s="17">
        <v>1168.8</v>
      </c>
      <c r="Q29" s="2"/>
    </row>
    <row r="30" spans="1:17" ht="19.5" customHeight="1">
      <c r="A30" s="18">
        <v>2489</v>
      </c>
      <c r="B30" s="19" t="s">
        <v>17</v>
      </c>
      <c r="C30" s="20" t="s">
        <v>17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0" t="s">
        <v>17</v>
      </c>
      <c r="J30" s="20" t="s">
        <v>17</v>
      </c>
      <c r="K30" s="20" t="s">
        <v>17</v>
      </c>
      <c r="L30" s="20" t="s">
        <v>17</v>
      </c>
      <c r="M30" s="21" t="s">
        <v>17</v>
      </c>
      <c r="N30" s="22"/>
      <c r="O30" s="23" t="s">
        <v>17</v>
      </c>
      <c r="P30" s="17">
        <v>1168.8</v>
      </c>
      <c r="Q30" s="2"/>
    </row>
    <row r="31" spans="1:17" ht="19.5" customHeight="1">
      <c r="A31" s="18">
        <v>2490</v>
      </c>
      <c r="B31" s="19" t="s">
        <v>17</v>
      </c>
      <c r="C31" s="20" t="s">
        <v>17</v>
      </c>
      <c r="D31" s="20" t="s">
        <v>17</v>
      </c>
      <c r="E31" s="20" t="s">
        <v>17</v>
      </c>
      <c r="F31" s="20" t="s">
        <v>17</v>
      </c>
      <c r="G31" s="20" t="s">
        <v>17</v>
      </c>
      <c r="H31" s="20" t="s">
        <v>17</v>
      </c>
      <c r="I31" s="20" t="s">
        <v>17</v>
      </c>
      <c r="J31" s="20" t="s">
        <v>17</v>
      </c>
      <c r="K31" s="20" t="s">
        <v>17</v>
      </c>
      <c r="L31" s="20" t="s">
        <v>17</v>
      </c>
      <c r="M31" s="21" t="s">
        <v>17</v>
      </c>
      <c r="N31" s="22"/>
      <c r="O31" s="23" t="s">
        <v>17</v>
      </c>
      <c r="P31" s="17">
        <v>1168.8</v>
      </c>
      <c r="Q31" s="2"/>
    </row>
    <row r="32" spans="1:17" ht="19.5" customHeight="1">
      <c r="A32" s="18">
        <v>2491</v>
      </c>
      <c r="B32" s="19" t="s">
        <v>17</v>
      </c>
      <c r="C32" s="20" t="s">
        <v>17</v>
      </c>
      <c r="D32" s="20" t="s">
        <v>17</v>
      </c>
      <c r="E32" s="20" t="s">
        <v>17</v>
      </c>
      <c r="F32" s="20" t="s">
        <v>17</v>
      </c>
      <c r="G32" s="20" t="s">
        <v>17</v>
      </c>
      <c r="H32" s="20" t="s">
        <v>17</v>
      </c>
      <c r="I32" s="20" t="s">
        <v>17</v>
      </c>
      <c r="J32" s="20" t="s">
        <v>17</v>
      </c>
      <c r="K32" s="20" t="s">
        <v>17</v>
      </c>
      <c r="L32" s="20" t="s">
        <v>17</v>
      </c>
      <c r="M32" s="21" t="s">
        <v>17</v>
      </c>
      <c r="N32" s="22"/>
      <c r="O32" s="23" t="s">
        <v>17</v>
      </c>
      <c r="P32" s="17">
        <v>1168.8</v>
      </c>
      <c r="Q32" s="2"/>
    </row>
    <row r="33" spans="1:17" ht="19.5" customHeight="1">
      <c r="A33" s="18">
        <v>2492</v>
      </c>
      <c r="B33" s="24" t="s">
        <v>17</v>
      </c>
      <c r="C33" s="25" t="s">
        <v>17</v>
      </c>
      <c r="D33" s="25" t="s">
        <v>17</v>
      </c>
      <c r="E33" s="25" t="s">
        <v>17</v>
      </c>
      <c r="F33" s="25" t="s">
        <v>17</v>
      </c>
      <c r="G33" s="25" t="s">
        <v>17</v>
      </c>
      <c r="H33" s="25" t="s">
        <v>17</v>
      </c>
      <c r="I33" s="25" t="s">
        <v>17</v>
      </c>
      <c r="J33" s="25" t="s">
        <v>17</v>
      </c>
      <c r="K33" s="25" t="s">
        <v>17</v>
      </c>
      <c r="L33" s="25" t="s">
        <v>17</v>
      </c>
      <c r="M33" s="26" t="s">
        <v>17</v>
      </c>
      <c r="N33" s="22"/>
      <c r="O33" s="27" t="s">
        <v>17</v>
      </c>
      <c r="P33" s="17">
        <v>1168.8</v>
      </c>
      <c r="Q33" s="2"/>
    </row>
    <row r="34" spans="1:17" ht="19.5" customHeight="1">
      <c r="A34" s="18">
        <v>2493</v>
      </c>
      <c r="B34" s="24" t="s">
        <v>17</v>
      </c>
      <c r="C34" s="25" t="s">
        <v>17</v>
      </c>
      <c r="D34" s="25" t="s">
        <v>17</v>
      </c>
      <c r="E34" s="25" t="s">
        <v>17</v>
      </c>
      <c r="F34" s="25" t="s">
        <v>17</v>
      </c>
      <c r="G34" s="25" t="s">
        <v>17</v>
      </c>
      <c r="H34" s="25" t="s">
        <v>17</v>
      </c>
      <c r="I34" s="25" t="s">
        <v>17</v>
      </c>
      <c r="J34" s="25" t="s">
        <v>17</v>
      </c>
      <c r="K34" s="25" t="s">
        <v>17</v>
      </c>
      <c r="L34" s="25" t="s">
        <v>17</v>
      </c>
      <c r="M34" s="26" t="s">
        <v>17</v>
      </c>
      <c r="N34" s="22"/>
      <c r="O34" s="27" t="s">
        <v>17</v>
      </c>
      <c r="P34" s="17">
        <v>1168.8</v>
      </c>
      <c r="Q34" s="2"/>
    </row>
    <row r="35" spans="1:17" ht="19.5" customHeight="1">
      <c r="A35" s="18">
        <v>2494</v>
      </c>
      <c r="B35" s="24">
        <v>21</v>
      </c>
      <c r="C35" s="25">
        <v>66.4</v>
      </c>
      <c r="D35" s="25" t="s">
        <v>17</v>
      </c>
      <c r="E35" s="25" t="s">
        <v>17</v>
      </c>
      <c r="F35" s="25">
        <v>257.2</v>
      </c>
      <c r="G35" s="25">
        <v>460.1</v>
      </c>
      <c r="H35" s="25">
        <v>53</v>
      </c>
      <c r="I35" s="25">
        <v>0</v>
      </c>
      <c r="J35" s="25">
        <v>20.4</v>
      </c>
      <c r="K35" s="25">
        <v>0</v>
      </c>
      <c r="L35" s="25">
        <v>0</v>
      </c>
      <c r="M35" s="26">
        <v>50.9</v>
      </c>
      <c r="N35" s="22">
        <v>929</v>
      </c>
      <c r="O35" s="27">
        <v>78</v>
      </c>
      <c r="P35" s="17">
        <v>1168.8</v>
      </c>
      <c r="Q35" s="2"/>
    </row>
    <row r="36" spans="1:17" ht="19.5" customHeight="1">
      <c r="A36" s="28">
        <v>2495</v>
      </c>
      <c r="B36" s="24">
        <v>4.2</v>
      </c>
      <c r="C36" s="25">
        <v>122.8</v>
      </c>
      <c r="D36" s="25">
        <v>225.9</v>
      </c>
      <c r="E36" s="25">
        <v>18.6</v>
      </c>
      <c r="F36" s="25">
        <v>36.1</v>
      </c>
      <c r="G36" s="25">
        <v>85.2</v>
      </c>
      <c r="H36" s="25">
        <v>133.8</v>
      </c>
      <c r="I36" s="25">
        <v>47.7</v>
      </c>
      <c r="J36" s="25">
        <v>0</v>
      </c>
      <c r="K36" s="25">
        <v>21.9</v>
      </c>
      <c r="L36" s="25">
        <v>44.9</v>
      </c>
      <c r="M36" s="26">
        <v>0</v>
      </c>
      <c r="N36" s="22">
        <v>741.1</v>
      </c>
      <c r="O36" s="27">
        <v>70</v>
      </c>
      <c r="P36" s="17">
        <v>1168.8</v>
      </c>
      <c r="Q36" s="2"/>
    </row>
    <row r="37" spans="1:17" ht="19.5" customHeight="1">
      <c r="A37" s="18">
        <v>2496</v>
      </c>
      <c r="B37" s="19">
        <v>0</v>
      </c>
      <c r="C37" s="20">
        <v>225</v>
      </c>
      <c r="D37" s="20">
        <v>36</v>
      </c>
      <c r="E37" s="20">
        <v>105.2</v>
      </c>
      <c r="F37" s="20">
        <v>403.4</v>
      </c>
      <c r="G37" s="20">
        <v>134.5</v>
      </c>
      <c r="H37" s="20">
        <v>136.2</v>
      </c>
      <c r="I37" s="20">
        <v>37.2</v>
      </c>
      <c r="J37" s="20">
        <v>0.5</v>
      </c>
      <c r="K37" s="20">
        <v>0</v>
      </c>
      <c r="L37" s="20">
        <v>0.3</v>
      </c>
      <c r="M37" s="21">
        <v>0</v>
      </c>
      <c r="N37" s="22">
        <v>1078.3</v>
      </c>
      <c r="O37" s="23">
        <v>76</v>
      </c>
      <c r="P37" s="17">
        <v>1168.8</v>
      </c>
      <c r="Q37" s="2"/>
    </row>
    <row r="38" spans="1:17" ht="19.5" customHeight="1">
      <c r="A38" s="29">
        <v>2497</v>
      </c>
      <c r="B38" s="19">
        <v>10.7</v>
      </c>
      <c r="C38" s="20">
        <v>59.2</v>
      </c>
      <c r="D38" s="20">
        <v>69.4</v>
      </c>
      <c r="E38" s="20">
        <v>124.9</v>
      </c>
      <c r="F38" s="20">
        <v>132.7</v>
      </c>
      <c r="G38" s="20">
        <v>158</v>
      </c>
      <c r="H38" s="20">
        <v>112.6</v>
      </c>
      <c r="I38" s="20">
        <v>15.8</v>
      </c>
      <c r="J38" s="20">
        <v>0</v>
      </c>
      <c r="K38" s="20">
        <v>0</v>
      </c>
      <c r="L38" s="20">
        <v>0</v>
      </c>
      <c r="M38" s="21">
        <v>0.5</v>
      </c>
      <c r="N38" s="22">
        <v>683.8</v>
      </c>
      <c r="O38" s="23">
        <v>82</v>
      </c>
      <c r="P38" s="17">
        <v>1168.8</v>
      </c>
      <c r="Q38" s="2"/>
    </row>
    <row r="39" spans="1:17" ht="19.5" customHeight="1">
      <c r="A39" s="28">
        <v>2498</v>
      </c>
      <c r="B39" s="24">
        <v>114.6</v>
      </c>
      <c r="C39" s="25">
        <v>155.6</v>
      </c>
      <c r="D39" s="25">
        <v>301.8</v>
      </c>
      <c r="E39" s="25">
        <v>135.4</v>
      </c>
      <c r="F39" s="25">
        <v>200.7</v>
      </c>
      <c r="G39" s="25">
        <v>106.9</v>
      </c>
      <c r="H39" s="25">
        <v>14.8</v>
      </c>
      <c r="I39" s="25">
        <v>12.4</v>
      </c>
      <c r="J39" s="25">
        <v>0</v>
      </c>
      <c r="K39" s="25">
        <v>0</v>
      </c>
      <c r="L39" s="25">
        <v>0</v>
      </c>
      <c r="M39" s="26">
        <v>4.1</v>
      </c>
      <c r="N39" s="30">
        <v>1046.3</v>
      </c>
      <c r="O39" s="27">
        <v>115</v>
      </c>
      <c r="P39" s="17">
        <v>1168.8</v>
      </c>
      <c r="Q39" s="2"/>
    </row>
    <row r="40" spans="1:17" ht="19.5" customHeight="1">
      <c r="A40" s="28">
        <v>2499</v>
      </c>
      <c r="B40" s="19">
        <v>71.9</v>
      </c>
      <c r="C40" s="20">
        <v>87</v>
      </c>
      <c r="D40" s="20">
        <v>105.4</v>
      </c>
      <c r="E40" s="20">
        <v>186.7</v>
      </c>
      <c r="F40" s="20">
        <v>204.3</v>
      </c>
      <c r="G40" s="20">
        <v>257.9</v>
      </c>
      <c r="H40" s="20">
        <v>41.3</v>
      </c>
      <c r="I40" s="20">
        <v>84.8</v>
      </c>
      <c r="J40" s="20">
        <v>3.6</v>
      </c>
      <c r="K40" s="20">
        <v>0</v>
      </c>
      <c r="L40" s="20">
        <v>31.9</v>
      </c>
      <c r="M40" s="21">
        <v>0</v>
      </c>
      <c r="N40" s="22">
        <v>1074.8</v>
      </c>
      <c r="O40" s="23">
        <v>100</v>
      </c>
      <c r="P40" s="17">
        <v>1168.8</v>
      </c>
      <c r="Q40" s="2"/>
    </row>
    <row r="41" spans="1:17" ht="19.5" customHeight="1">
      <c r="A41" s="18">
        <v>2500</v>
      </c>
      <c r="B41" s="19">
        <v>27.7</v>
      </c>
      <c r="C41" s="20">
        <v>106.3</v>
      </c>
      <c r="D41" s="20">
        <v>315</v>
      </c>
      <c r="E41" s="20">
        <v>173.1</v>
      </c>
      <c r="F41" s="20">
        <v>214.9</v>
      </c>
      <c r="G41" s="20">
        <v>77.1</v>
      </c>
      <c r="H41" s="20">
        <v>74.6</v>
      </c>
      <c r="I41" s="20">
        <v>51.7</v>
      </c>
      <c r="J41" s="20">
        <v>0</v>
      </c>
      <c r="K41" s="20">
        <v>0.5</v>
      </c>
      <c r="L41" s="20">
        <v>14.1</v>
      </c>
      <c r="M41" s="21">
        <v>0</v>
      </c>
      <c r="N41" s="22">
        <v>1055</v>
      </c>
      <c r="O41" s="23">
        <v>94</v>
      </c>
      <c r="P41" s="17">
        <v>1168.8</v>
      </c>
      <c r="Q41" s="2"/>
    </row>
    <row r="42" spans="1:17" ht="19.5" customHeight="1">
      <c r="A42" s="28">
        <v>2501</v>
      </c>
      <c r="B42" s="19">
        <v>43</v>
      </c>
      <c r="C42" s="20">
        <v>57.5</v>
      </c>
      <c r="D42" s="20">
        <v>278.4</v>
      </c>
      <c r="E42" s="20">
        <v>231.7</v>
      </c>
      <c r="F42" s="20">
        <v>201.9</v>
      </c>
      <c r="G42" s="20">
        <v>111.2</v>
      </c>
      <c r="H42" s="20">
        <v>108.8</v>
      </c>
      <c r="I42" s="20">
        <v>0.6</v>
      </c>
      <c r="J42" s="20">
        <v>0</v>
      </c>
      <c r="K42" s="20">
        <v>28.2</v>
      </c>
      <c r="L42" s="20">
        <v>0</v>
      </c>
      <c r="M42" s="21">
        <v>0</v>
      </c>
      <c r="N42" s="22">
        <v>1061.3</v>
      </c>
      <c r="O42" s="23">
        <v>131</v>
      </c>
      <c r="P42" s="17">
        <v>1168.8</v>
      </c>
      <c r="Q42" s="2"/>
    </row>
    <row r="43" spans="1:17" ht="19.5" customHeight="1">
      <c r="A43" s="18">
        <v>2502</v>
      </c>
      <c r="B43" s="19">
        <v>21.6</v>
      </c>
      <c r="C43" s="20">
        <v>157.6</v>
      </c>
      <c r="D43" s="20">
        <v>176.3</v>
      </c>
      <c r="E43" s="20">
        <v>201.2</v>
      </c>
      <c r="F43" s="20">
        <v>252.9</v>
      </c>
      <c r="G43" s="20">
        <v>139.4</v>
      </c>
      <c r="H43" s="20">
        <v>17</v>
      </c>
      <c r="I43" s="20">
        <v>6.3</v>
      </c>
      <c r="J43" s="20">
        <v>6.3</v>
      </c>
      <c r="K43" s="20">
        <v>22</v>
      </c>
      <c r="L43" s="20">
        <v>0</v>
      </c>
      <c r="M43" s="21">
        <v>0</v>
      </c>
      <c r="N43" s="22">
        <v>1000.6</v>
      </c>
      <c r="O43" s="23">
        <v>135</v>
      </c>
      <c r="P43" s="17">
        <v>1168.8</v>
      </c>
      <c r="Q43" s="2"/>
    </row>
    <row r="44" spans="1:17" ht="19.5" customHeight="1">
      <c r="A44" s="28">
        <v>2503</v>
      </c>
      <c r="B44" s="19">
        <v>16.3</v>
      </c>
      <c r="C44" s="20">
        <v>268.6</v>
      </c>
      <c r="D44" s="20">
        <v>118.5</v>
      </c>
      <c r="E44" s="20">
        <v>161.6</v>
      </c>
      <c r="F44" s="20">
        <v>417.6</v>
      </c>
      <c r="G44" s="20">
        <v>152</v>
      </c>
      <c r="H44" s="20">
        <v>280</v>
      </c>
      <c r="I44" s="20">
        <v>11.2</v>
      </c>
      <c r="J44" s="20">
        <v>31.9</v>
      </c>
      <c r="K44" s="20">
        <v>13.1</v>
      </c>
      <c r="L44" s="20">
        <v>4.4</v>
      </c>
      <c r="M44" s="21">
        <v>0</v>
      </c>
      <c r="N44" s="22">
        <v>1475.2</v>
      </c>
      <c r="O44" s="23">
        <v>142</v>
      </c>
      <c r="P44" s="17">
        <v>1168.8</v>
      </c>
      <c r="Q44" s="2"/>
    </row>
    <row r="45" spans="1:17" ht="19.5" customHeight="1">
      <c r="A45" s="18">
        <v>2504</v>
      </c>
      <c r="B45" s="19">
        <v>27.1</v>
      </c>
      <c r="C45" s="20">
        <v>152.2</v>
      </c>
      <c r="D45" s="20">
        <v>172.4</v>
      </c>
      <c r="E45" s="20">
        <v>188.4</v>
      </c>
      <c r="F45" s="20">
        <v>335.9</v>
      </c>
      <c r="G45" s="20">
        <v>260.1</v>
      </c>
      <c r="H45" s="20">
        <v>79.9</v>
      </c>
      <c r="I45" s="20">
        <v>10.7</v>
      </c>
      <c r="J45" s="20">
        <v>22.6</v>
      </c>
      <c r="K45" s="20">
        <v>0.6</v>
      </c>
      <c r="L45" s="20">
        <v>0</v>
      </c>
      <c r="M45" s="21">
        <v>0</v>
      </c>
      <c r="N45" s="22">
        <v>1249.9</v>
      </c>
      <c r="O45" s="23">
        <v>151</v>
      </c>
      <c r="P45" s="17">
        <v>1168.8</v>
      </c>
      <c r="Q45" s="2"/>
    </row>
    <row r="46" spans="1:17" ht="19.5" customHeight="1">
      <c r="A46" s="28">
        <v>2505</v>
      </c>
      <c r="B46" s="19">
        <v>0.7</v>
      </c>
      <c r="C46" s="20">
        <v>272.8</v>
      </c>
      <c r="D46" s="20">
        <v>191.4</v>
      </c>
      <c r="E46" s="20">
        <v>215.2</v>
      </c>
      <c r="F46" s="20">
        <v>196.9</v>
      </c>
      <c r="G46" s="20">
        <v>295.4</v>
      </c>
      <c r="H46" s="20">
        <v>233.3</v>
      </c>
      <c r="I46" s="20">
        <v>2</v>
      </c>
      <c r="J46" s="20">
        <v>3.6</v>
      </c>
      <c r="K46" s="20">
        <v>0</v>
      </c>
      <c r="L46" s="20">
        <v>0</v>
      </c>
      <c r="M46" s="21">
        <v>0</v>
      </c>
      <c r="N46" s="22">
        <v>1411.3</v>
      </c>
      <c r="O46" s="23">
        <v>126</v>
      </c>
      <c r="P46" s="17">
        <v>1168.8</v>
      </c>
      <c r="Q46" s="2"/>
    </row>
    <row r="47" spans="1:17" ht="19.5" customHeight="1">
      <c r="A47" s="18">
        <v>2506</v>
      </c>
      <c r="B47" s="19">
        <v>23.7</v>
      </c>
      <c r="C47" s="20">
        <v>29.4</v>
      </c>
      <c r="D47" s="20">
        <v>325.2</v>
      </c>
      <c r="E47" s="20">
        <v>214.6</v>
      </c>
      <c r="F47" s="20">
        <v>140.9</v>
      </c>
      <c r="G47" s="20">
        <v>222.4</v>
      </c>
      <c r="H47" s="20">
        <v>263.7</v>
      </c>
      <c r="I47" s="20">
        <v>18.2</v>
      </c>
      <c r="J47" s="20">
        <v>20.5</v>
      </c>
      <c r="K47" s="20">
        <v>0</v>
      </c>
      <c r="L47" s="20">
        <v>0</v>
      </c>
      <c r="M47" s="21">
        <v>8.9</v>
      </c>
      <c r="N47" s="22">
        <v>1267.5</v>
      </c>
      <c r="O47" s="23">
        <v>143</v>
      </c>
      <c r="P47" s="17">
        <v>1168.8</v>
      </c>
      <c r="Q47" s="2"/>
    </row>
    <row r="48" spans="1:17" ht="19.5" customHeight="1">
      <c r="A48" s="28">
        <v>2507</v>
      </c>
      <c r="B48" s="19">
        <v>81.5</v>
      </c>
      <c r="C48" s="20">
        <v>139.7</v>
      </c>
      <c r="D48" s="20">
        <v>106.1</v>
      </c>
      <c r="E48" s="20">
        <v>332.8</v>
      </c>
      <c r="F48" s="20">
        <v>167</v>
      </c>
      <c r="G48" s="20">
        <v>249.9</v>
      </c>
      <c r="H48" s="20">
        <v>129.2</v>
      </c>
      <c r="I48" s="20">
        <v>9.6</v>
      </c>
      <c r="J48" s="20">
        <v>0.6</v>
      </c>
      <c r="K48" s="20">
        <v>0</v>
      </c>
      <c r="L48" s="20">
        <v>23.3</v>
      </c>
      <c r="M48" s="21">
        <v>0</v>
      </c>
      <c r="N48" s="22">
        <v>1239.7</v>
      </c>
      <c r="O48" s="23">
        <v>144</v>
      </c>
      <c r="P48" s="17">
        <v>1168.8</v>
      </c>
      <c r="Q48" s="2"/>
    </row>
    <row r="49" spans="1:17" ht="19.5" customHeight="1">
      <c r="A49" s="18">
        <v>2508</v>
      </c>
      <c r="B49" s="19">
        <v>22.5</v>
      </c>
      <c r="C49" s="20">
        <v>167.7</v>
      </c>
      <c r="D49" s="20">
        <v>220.8</v>
      </c>
      <c r="E49" s="20">
        <v>141.1</v>
      </c>
      <c r="F49" s="20">
        <v>235.3</v>
      </c>
      <c r="G49" s="20">
        <v>118.7</v>
      </c>
      <c r="H49" s="20">
        <v>216.4</v>
      </c>
      <c r="I49" s="20">
        <v>10</v>
      </c>
      <c r="J49" s="20">
        <v>23.3</v>
      </c>
      <c r="K49" s="20">
        <v>2.7</v>
      </c>
      <c r="L49" s="20">
        <v>0</v>
      </c>
      <c r="M49" s="21">
        <v>0</v>
      </c>
      <c r="N49" s="22">
        <v>1158.5</v>
      </c>
      <c r="O49" s="23">
        <v>141</v>
      </c>
      <c r="P49" s="17">
        <v>1168.8</v>
      </c>
      <c r="Q49" s="2"/>
    </row>
    <row r="50" spans="1:17" ht="19.5" customHeight="1">
      <c r="A50" s="28">
        <v>2509</v>
      </c>
      <c r="B50" s="19">
        <v>0</v>
      </c>
      <c r="C50" s="20">
        <v>217.9</v>
      </c>
      <c r="D50" s="20">
        <v>192.7</v>
      </c>
      <c r="E50" s="20">
        <v>243.8</v>
      </c>
      <c r="F50" s="20">
        <v>280.7</v>
      </c>
      <c r="G50" s="20">
        <v>74.7</v>
      </c>
      <c r="H50" s="20">
        <v>61.5</v>
      </c>
      <c r="I50" s="20">
        <v>3.6</v>
      </c>
      <c r="J50" s="20">
        <v>0</v>
      </c>
      <c r="K50" s="20">
        <v>0</v>
      </c>
      <c r="L50" s="20">
        <v>0</v>
      </c>
      <c r="M50" s="21">
        <v>0.1</v>
      </c>
      <c r="N50" s="22">
        <v>1075</v>
      </c>
      <c r="O50" s="23">
        <v>137</v>
      </c>
      <c r="P50" s="17">
        <v>1168.8</v>
      </c>
      <c r="Q50" s="2"/>
    </row>
    <row r="51" spans="1:17" ht="19.5" customHeight="1">
      <c r="A51" s="18">
        <v>2510</v>
      </c>
      <c r="B51" s="19">
        <v>16.9</v>
      </c>
      <c r="C51" s="20">
        <v>203.7</v>
      </c>
      <c r="D51" s="20">
        <v>104</v>
      </c>
      <c r="E51" s="20">
        <v>212</v>
      </c>
      <c r="F51" s="20">
        <v>322.5</v>
      </c>
      <c r="G51" s="20">
        <v>183.4</v>
      </c>
      <c r="H51" s="20">
        <v>69.9</v>
      </c>
      <c r="I51" s="20">
        <v>39.4</v>
      </c>
      <c r="J51" s="20">
        <v>0</v>
      </c>
      <c r="K51" s="20">
        <v>2.1</v>
      </c>
      <c r="L51" s="20">
        <v>0</v>
      </c>
      <c r="M51" s="21">
        <v>0</v>
      </c>
      <c r="N51" s="22">
        <v>1153.9</v>
      </c>
      <c r="O51" s="23">
        <v>135</v>
      </c>
      <c r="P51" s="17">
        <v>1168.8</v>
      </c>
      <c r="Q51" s="2"/>
    </row>
    <row r="52" spans="1:17" ht="19.5" customHeight="1">
      <c r="A52" s="28">
        <v>2511</v>
      </c>
      <c r="B52" s="19">
        <v>93.1</v>
      </c>
      <c r="C52" s="20">
        <v>169.3</v>
      </c>
      <c r="D52" s="20">
        <v>224</v>
      </c>
      <c r="E52" s="20">
        <v>195.1</v>
      </c>
      <c r="F52" s="20">
        <v>206</v>
      </c>
      <c r="G52" s="20">
        <v>153.2</v>
      </c>
      <c r="H52" s="20">
        <v>109.6</v>
      </c>
      <c r="I52" s="20">
        <v>12.4</v>
      </c>
      <c r="J52" s="20">
        <v>0</v>
      </c>
      <c r="K52" s="20">
        <v>11.9</v>
      </c>
      <c r="L52" s="20">
        <v>0</v>
      </c>
      <c r="M52" s="21">
        <v>0</v>
      </c>
      <c r="N52" s="22">
        <v>1174.6</v>
      </c>
      <c r="O52" s="23">
        <v>148</v>
      </c>
      <c r="P52" s="17">
        <v>1168.8</v>
      </c>
      <c r="Q52" s="2"/>
    </row>
    <row r="53" spans="1:17" ht="19.5" customHeight="1">
      <c r="A53" s="18">
        <v>2512</v>
      </c>
      <c r="B53" s="19">
        <v>8</v>
      </c>
      <c r="C53" s="20">
        <v>198.5</v>
      </c>
      <c r="D53" s="20">
        <v>161.8</v>
      </c>
      <c r="E53" s="20">
        <v>169.3</v>
      </c>
      <c r="F53" s="20">
        <v>267.2</v>
      </c>
      <c r="G53" s="20">
        <v>297.5</v>
      </c>
      <c r="H53" s="20">
        <v>128.6</v>
      </c>
      <c r="I53" s="20">
        <v>0.4</v>
      </c>
      <c r="J53" s="20">
        <v>0</v>
      </c>
      <c r="K53" s="20">
        <v>0.1</v>
      </c>
      <c r="L53" s="20">
        <v>0</v>
      </c>
      <c r="M53" s="21">
        <v>2.1</v>
      </c>
      <c r="N53" s="22">
        <v>1233.5</v>
      </c>
      <c r="O53" s="23">
        <v>144</v>
      </c>
      <c r="P53" s="17">
        <v>1168.8</v>
      </c>
      <c r="Q53" s="2"/>
    </row>
    <row r="54" spans="1:17" ht="19.5" customHeight="1">
      <c r="A54" s="28">
        <v>2513</v>
      </c>
      <c r="B54" s="19">
        <v>39.3</v>
      </c>
      <c r="C54" s="20">
        <v>262.4</v>
      </c>
      <c r="D54" s="20">
        <v>197.4</v>
      </c>
      <c r="E54" s="20">
        <v>140.1</v>
      </c>
      <c r="F54" s="20">
        <v>304.5</v>
      </c>
      <c r="G54" s="20">
        <v>378.4</v>
      </c>
      <c r="H54" s="20">
        <v>161.9</v>
      </c>
      <c r="I54" s="20">
        <v>10.2</v>
      </c>
      <c r="J54" s="20">
        <v>33.6</v>
      </c>
      <c r="K54" s="20">
        <v>0</v>
      </c>
      <c r="L54" s="20">
        <v>0</v>
      </c>
      <c r="M54" s="21">
        <v>69.2</v>
      </c>
      <c r="N54" s="22">
        <v>1597</v>
      </c>
      <c r="O54" s="23">
        <v>149</v>
      </c>
      <c r="P54" s="17">
        <v>1168.8</v>
      </c>
      <c r="Q54" s="2"/>
    </row>
    <row r="55" spans="1:17" ht="19.5" customHeight="1">
      <c r="A55" s="18">
        <v>2514</v>
      </c>
      <c r="B55" s="19">
        <v>48.3</v>
      </c>
      <c r="C55" s="20">
        <v>174.3</v>
      </c>
      <c r="D55" s="20">
        <v>161.1</v>
      </c>
      <c r="E55" s="20">
        <v>361.8</v>
      </c>
      <c r="F55" s="20">
        <v>287.4</v>
      </c>
      <c r="G55" s="20">
        <v>138</v>
      </c>
      <c r="H55" s="20">
        <v>104.8</v>
      </c>
      <c r="I55" s="20">
        <v>0.8</v>
      </c>
      <c r="J55" s="20">
        <v>9.3</v>
      </c>
      <c r="K55" s="20">
        <v>0</v>
      </c>
      <c r="L55" s="20">
        <v>0</v>
      </c>
      <c r="M55" s="21">
        <v>0</v>
      </c>
      <c r="N55" s="22">
        <v>1285.8</v>
      </c>
      <c r="O55" s="23">
        <v>137</v>
      </c>
      <c r="P55" s="17">
        <v>1168.8</v>
      </c>
      <c r="Q55" s="2"/>
    </row>
    <row r="56" spans="1:17" ht="19.5" customHeight="1">
      <c r="A56" s="28">
        <v>2515</v>
      </c>
      <c r="B56" s="19">
        <v>31.6</v>
      </c>
      <c r="C56" s="20">
        <v>77.6</v>
      </c>
      <c r="D56" s="20">
        <v>94.2</v>
      </c>
      <c r="E56" s="20">
        <v>245.1</v>
      </c>
      <c r="F56" s="20">
        <v>269.6</v>
      </c>
      <c r="G56" s="20">
        <v>167.7</v>
      </c>
      <c r="H56" s="20">
        <v>202.9</v>
      </c>
      <c r="I56" s="20">
        <v>85.7</v>
      </c>
      <c r="J56" s="20">
        <v>6.3</v>
      </c>
      <c r="K56" s="20">
        <v>0</v>
      </c>
      <c r="L56" s="20">
        <v>0</v>
      </c>
      <c r="M56" s="21">
        <v>20.8</v>
      </c>
      <c r="N56" s="22">
        <v>1201.5</v>
      </c>
      <c r="O56" s="23">
        <v>129</v>
      </c>
      <c r="P56" s="17">
        <v>1168.8</v>
      </c>
      <c r="Q56" s="2"/>
    </row>
    <row r="57" spans="1:17" ht="19.5" customHeight="1">
      <c r="A57" s="18">
        <v>2516</v>
      </c>
      <c r="B57" s="19">
        <v>0</v>
      </c>
      <c r="C57" s="20">
        <v>299.7</v>
      </c>
      <c r="D57" s="20">
        <v>132.7</v>
      </c>
      <c r="E57" s="20">
        <v>172</v>
      </c>
      <c r="F57" s="20">
        <v>282.9</v>
      </c>
      <c r="G57" s="20">
        <v>282.4</v>
      </c>
      <c r="H57" s="20">
        <v>35.7</v>
      </c>
      <c r="I57" s="20">
        <v>9</v>
      </c>
      <c r="J57" s="20">
        <v>0</v>
      </c>
      <c r="K57" s="20">
        <v>0</v>
      </c>
      <c r="L57" s="20">
        <v>0</v>
      </c>
      <c r="M57" s="21">
        <v>2.7</v>
      </c>
      <c r="N57" s="22">
        <v>1217.1</v>
      </c>
      <c r="O57" s="23">
        <v>142</v>
      </c>
      <c r="P57" s="17">
        <v>1168.8</v>
      </c>
      <c r="Q57" s="2"/>
    </row>
    <row r="58" spans="1:17" ht="19.5" customHeight="1">
      <c r="A58" s="28">
        <v>2517</v>
      </c>
      <c r="B58" s="19">
        <v>93.3</v>
      </c>
      <c r="C58" s="20">
        <v>137.9</v>
      </c>
      <c r="D58" s="20">
        <v>210.5</v>
      </c>
      <c r="E58" s="20">
        <v>248.8</v>
      </c>
      <c r="F58" s="20">
        <v>264.5</v>
      </c>
      <c r="G58" s="20">
        <v>180.9</v>
      </c>
      <c r="H58" s="20">
        <v>82.4</v>
      </c>
      <c r="I58" s="20">
        <v>56</v>
      </c>
      <c r="J58" s="20">
        <v>3</v>
      </c>
      <c r="K58" s="20">
        <v>97.1</v>
      </c>
      <c r="L58" s="20">
        <v>0</v>
      </c>
      <c r="M58" s="21">
        <v>0</v>
      </c>
      <c r="N58" s="22">
        <v>1374.4</v>
      </c>
      <c r="O58" s="23">
        <v>161</v>
      </c>
      <c r="P58" s="17">
        <v>1168.8</v>
      </c>
      <c r="Q58" s="2"/>
    </row>
    <row r="59" spans="1:17" ht="19.5" customHeight="1">
      <c r="A59" s="18">
        <v>2518</v>
      </c>
      <c r="B59" s="19">
        <v>9.1</v>
      </c>
      <c r="C59" s="20">
        <v>195.8</v>
      </c>
      <c r="D59" s="20">
        <v>189.2</v>
      </c>
      <c r="E59" s="20">
        <v>232.9</v>
      </c>
      <c r="F59" s="20">
        <v>198.5</v>
      </c>
      <c r="G59" s="20">
        <v>164.9</v>
      </c>
      <c r="H59" s="20">
        <v>91.7</v>
      </c>
      <c r="I59" s="20">
        <v>13</v>
      </c>
      <c r="J59" s="20">
        <v>15.6</v>
      </c>
      <c r="K59" s="20">
        <v>0</v>
      </c>
      <c r="L59" s="20">
        <v>8.5</v>
      </c>
      <c r="M59" s="21">
        <v>21</v>
      </c>
      <c r="N59" s="22">
        <v>1140.2</v>
      </c>
      <c r="O59" s="23">
        <v>151</v>
      </c>
      <c r="P59" s="17">
        <v>1168.8</v>
      </c>
      <c r="Q59" s="2"/>
    </row>
    <row r="60" spans="1:17" ht="19.5" customHeight="1">
      <c r="A60" s="28">
        <v>2519</v>
      </c>
      <c r="B60" s="19">
        <v>17.1</v>
      </c>
      <c r="C60" s="20">
        <v>146.3</v>
      </c>
      <c r="D60" s="20">
        <v>177.6</v>
      </c>
      <c r="E60" s="20">
        <v>205.2</v>
      </c>
      <c r="F60" s="20">
        <v>226.2</v>
      </c>
      <c r="G60" s="20">
        <v>97.9</v>
      </c>
      <c r="H60" s="20">
        <v>109.2</v>
      </c>
      <c r="I60" s="20">
        <v>3.7</v>
      </c>
      <c r="J60" s="20">
        <v>3.5</v>
      </c>
      <c r="K60" s="20">
        <v>75.1</v>
      </c>
      <c r="L60" s="20">
        <v>11.5</v>
      </c>
      <c r="M60" s="21">
        <v>18</v>
      </c>
      <c r="N60" s="22">
        <v>1091.3</v>
      </c>
      <c r="O60" s="23">
        <v>148</v>
      </c>
      <c r="P60" s="17">
        <v>1168.8</v>
      </c>
      <c r="Q60" s="2"/>
    </row>
    <row r="61" spans="1:17" ht="19.5" customHeight="1">
      <c r="A61" s="18">
        <v>2520</v>
      </c>
      <c r="B61" s="19">
        <v>119.5</v>
      </c>
      <c r="C61" s="20">
        <v>93.2</v>
      </c>
      <c r="D61" s="20">
        <v>123.9</v>
      </c>
      <c r="E61" s="20">
        <v>180.2</v>
      </c>
      <c r="F61" s="20">
        <v>184.3</v>
      </c>
      <c r="G61" s="20">
        <v>233.5</v>
      </c>
      <c r="H61" s="20">
        <v>139</v>
      </c>
      <c r="I61" s="20">
        <v>10.2</v>
      </c>
      <c r="J61" s="20">
        <v>60.3</v>
      </c>
      <c r="K61" s="20">
        <v>34.8</v>
      </c>
      <c r="L61" s="20">
        <v>13</v>
      </c>
      <c r="M61" s="21">
        <v>0</v>
      </c>
      <c r="N61" s="22">
        <v>1191.9</v>
      </c>
      <c r="O61" s="23">
        <v>156</v>
      </c>
      <c r="P61" s="17">
        <v>1168.8</v>
      </c>
      <c r="Q61" s="2"/>
    </row>
    <row r="62" spans="1:17" ht="19.5" customHeight="1">
      <c r="A62" s="31">
        <v>2521</v>
      </c>
      <c r="B62" s="19">
        <v>17.7</v>
      </c>
      <c r="C62" s="20">
        <v>162.1</v>
      </c>
      <c r="D62" s="20">
        <v>135</v>
      </c>
      <c r="E62" s="20">
        <v>249.6</v>
      </c>
      <c r="F62" s="20">
        <v>245.1</v>
      </c>
      <c r="G62" s="20">
        <v>257.4</v>
      </c>
      <c r="H62" s="20">
        <v>155.7</v>
      </c>
      <c r="I62" s="20">
        <v>0</v>
      </c>
      <c r="J62" s="20">
        <v>0</v>
      </c>
      <c r="K62" s="20">
        <v>0</v>
      </c>
      <c r="L62" s="20">
        <v>0</v>
      </c>
      <c r="M62" s="21">
        <v>0</v>
      </c>
      <c r="N62" s="22">
        <v>1222.6</v>
      </c>
      <c r="O62" s="23">
        <v>126</v>
      </c>
      <c r="P62" s="17">
        <v>1168.8</v>
      </c>
      <c r="Q62" s="2"/>
    </row>
    <row r="63" spans="1:17" ht="19.5" customHeight="1">
      <c r="A63" s="31">
        <v>2522</v>
      </c>
      <c r="B63" s="32">
        <v>60.7</v>
      </c>
      <c r="C63" s="33">
        <v>142.9</v>
      </c>
      <c r="D63" s="33">
        <v>223.6</v>
      </c>
      <c r="E63" s="33">
        <v>114.8</v>
      </c>
      <c r="F63" s="33">
        <v>273.3</v>
      </c>
      <c r="G63" s="33">
        <v>235.4</v>
      </c>
      <c r="H63" s="33">
        <v>59.8</v>
      </c>
      <c r="I63" s="33">
        <v>0</v>
      </c>
      <c r="J63" s="34">
        <v>0</v>
      </c>
      <c r="K63" s="34">
        <v>0</v>
      </c>
      <c r="L63" s="34">
        <v>0</v>
      </c>
      <c r="M63" s="35">
        <v>0.6</v>
      </c>
      <c r="N63" s="22">
        <v>1111.1</v>
      </c>
      <c r="O63" s="23">
        <v>123</v>
      </c>
      <c r="P63" s="17">
        <v>1168.8</v>
      </c>
      <c r="Q63" s="2"/>
    </row>
    <row r="64" spans="1:17" ht="19.5" customHeight="1">
      <c r="A64" s="31">
        <v>2523</v>
      </c>
      <c r="B64" s="32">
        <v>0</v>
      </c>
      <c r="C64" s="33">
        <v>302.2</v>
      </c>
      <c r="D64" s="33">
        <v>191.2</v>
      </c>
      <c r="E64" s="33">
        <v>192.8</v>
      </c>
      <c r="F64" s="33">
        <v>197.7</v>
      </c>
      <c r="G64" s="33">
        <v>385.1</v>
      </c>
      <c r="H64" s="33">
        <v>152.8</v>
      </c>
      <c r="I64" s="33">
        <v>42.5</v>
      </c>
      <c r="J64" s="34">
        <v>35.5</v>
      </c>
      <c r="K64" s="34">
        <v>0</v>
      </c>
      <c r="L64" s="34">
        <v>0.3</v>
      </c>
      <c r="M64" s="35">
        <v>3</v>
      </c>
      <c r="N64" s="22">
        <v>1503.1</v>
      </c>
      <c r="O64" s="23">
        <v>157</v>
      </c>
      <c r="P64" s="17">
        <v>1168.8</v>
      </c>
      <c r="Q64" s="2"/>
    </row>
    <row r="65" spans="1:17" ht="19.5" customHeight="1">
      <c r="A65" s="31">
        <v>2524</v>
      </c>
      <c r="B65" s="19">
        <v>32.8</v>
      </c>
      <c r="C65" s="20">
        <v>64</v>
      </c>
      <c r="D65" s="20">
        <v>279.1</v>
      </c>
      <c r="E65" s="20">
        <v>163.1</v>
      </c>
      <c r="F65" s="20">
        <v>208.9</v>
      </c>
      <c r="G65" s="20">
        <v>178.3</v>
      </c>
      <c r="H65" s="20">
        <v>97</v>
      </c>
      <c r="I65" s="20">
        <v>28.9</v>
      </c>
      <c r="J65" s="20">
        <v>9</v>
      </c>
      <c r="K65" s="20">
        <v>0.3</v>
      </c>
      <c r="L65" s="20">
        <v>0</v>
      </c>
      <c r="M65" s="21">
        <v>0</v>
      </c>
      <c r="N65" s="22">
        <v>1061.4</v>
      </c>
      <c r="O65" s="23">
        <v>162</v>
      </c>
      <c r="P65" s="17">
        <v>1168.8</v>
      </c>
      <c r="Q65" s="2"/>
    </row>
    <row r="66" spans="1:17" ht="19.5" customHeight="1">
      <c r="A66" s="31">
        <v>2525</v>
      </c>
      <c r="B66" s="32">
        <v>25.7</v>
      </c>
      <c r="C66" s="33">
        <v>326.6</v>
      </c>
      <c r="D66" s="33">
        <v>204.8</v>
      </c>
      <c r="E66" s="33">
        <v>104.3</v>
      </c>
      <c r="F66" s="33">
        <v>200.8</v>
      </c>
      <c r="G66" s="33">
        <v>179</v>
      </c>
      <c r="H66" s="33">
        <v>56.2</v>
      </c>
      <c r="I66" s="33">
        <v>10.8</v>
      </c>
      <c r="J66" s="34">
        <v>0</v>
      </c>
      <c r="K66" s="34">
        <v>0</v>
      </c>
      <c r="L66" s="34">
        <v>0</v>
      </c>
      <c r="M66" s="35">
        <v>0</v>
      </c>
      <c r="N66" s="22">
        <v>1108.2</v>
      </c>
      <c r="O66" s="23">
        <v>133</v>
      </c>
      <c r="P66" s="17">
        <v>1168.8</v>
      </c>
      <c r="Q66" s="2"/>
    </row>
    <row r="67" spans="1:17" ht="19.5" customHeight="1">
      <c r="A67" s="31">
        <v>2526</v>
      </c>
      <c r="B67" s="19">
        <v>0.1</v>
      </c>
      <c r="C67" s="20">
        <v>69.3</v>
      </c>
      <c r="D67" s="20">
        <v>86.1</v>
      </c>
      <c r="E67" s="20">
        <v>223.6</v>
      </c>
      <c r="F67" s="20">
        <v>186.2</v>
      </c>
      <c r="G67" s="20">
        <v>159.7</v>
      </c>
      <c r="H67" s="20">
        <v>132</v>
      </c>
      <c r="I67" s="20">
        <v>34.9</v>
      </c>
      <c r="J67" s="20">
        <v>13.9</v>
      </c>
      <c r="K67" s="20">
        <v>0</v>
      </c>
      <c r="L67" s="20">
        <v>49</v>
      </c>
      <c r="M67" s="21">
        <v>0</v>
      </c>
      <c r="N67" s="22">
        <v>954.8</v>
      </c>
      <c r="O67" s="23">
        <v>136</v>
      </c>
      <c r="P67" s="17">
        <v>1168.8</v>
      </c>
      <c r="Q67" s="2"/>
    </row>
    <row r="68" spans="1:17" ht="19.5" customHeight="1">
      <c r="A68" s="28">
        <v>2527</v>
      </c>
      <c r="B68" s="19">
        <v>75.5</v>
      </c>
      <c r="C68" s="20">
        <v>107</v>
      </c>
      <c r="D68" s="20">
        <v>266.1</v>
      </c>
      <c r="E68" s="20">
        <v>184.2</v>
      </c>
      <c r="F68" s="20">
        <v>208.6</v>
      </c>
      <c r="G68" s="20">
        <v>233</v>
      </c>
      <c r="H68" s="20">
        <v>103.6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  <c r="N68" s="22">
        <v>1178</v>
      </c>
      <c r="O68" s="23">
        <v>130</v>
      </c>
      <c r="P68" s="17">
        <v>1168.8</v>
      </c>
      <c r="Q68" s="2"/>
    </row>
    <row r="69" spans="1:17" ht="19.5" customHeight="1">
      <c r="A69" s="18">
        <v>2528</v>
      </c>
      <c r="B69" s="19">
        <v>41.3</v>
      </c>
      <c r="C69" s="20">
        <v>171</v>
      </c>
      <c r="D69" s="20">
        <v>239.6</v>
      </c>
      <c r="E69" s="20">
        <v>179.8</v>
      </c>
      <c r="F69" s="20">
        <v>199.4</v>
      </c>
      <c r="G69" s="20">
        <v>226.5</v>
      </c>
      <c r="H69" s="20">
        <v>198.3</v>
      </c>
      <c r="I69" s="20">
        <v>69.3</v>
      </c>
      <c r="J69" s="20">
        <v>10.9</v>
      </c>
      <c r="K69" s="20">
        <v>0</v>
      </c>
      <c r="L69" s="20">
        <v>0</v>
      </c>
      <c r="M69" s="21">
        <v>0</v>
      </c>
      <c r="N69" s="22">
        <v>1336.1</v>
      </c>
      <c r="O69" s="23">
        <v>165</v>
      </c>
      <c r="P69" s="17">
        <v>1168.8</v>
      </c>
      <c r="Q69" s="2"/>
    </row>
    <row r="70" spans="1:17" ht="19.5" customHeight="1">
      <c r="A70" s="28">
        <v>2529</v>
      </c>
      <c r="B70" s="19">
        <v>35.7</v>
      </c>
      <c r="C70" s="20">
        <v>114</v>
      </c>
      <c r="D70" s="20">
        <v>159.4</v>
      </c>
      <c r="E70" s="20">
        <v>193.8</v>
      </c>
      <c r="F70" s="36">
        <v>123.9</v>
      </c>
      <c r="G70" s="36">
        <v>91.5</v>
      </c>
      <c r="H70" s="36">
        <v>27.5</v>
      </c>
      <c r="I70" s="20">
        <v>16.6</v>
      </c>
      <c r="J70" s="20">
        <v>6.8</v>
      </c>
      <c r="K70" s="20">
        <v>0.1</v>
      </c>
      <c r="L70" s="20">
        <v>0</v>
      </c>
      <c r="M70" s="21">
        <v>1.2</v>
      </c>
      <c r="N70" s="22">
        <f>+SUM(B70:M70)</f>
        <v>770.5000000000001</v>
      </c>
      <c r="O70" s="23">
        <v>131</v>
      </c>
      <c r="P70" s="17">
        <v>1168.8</v>
      </c>
      <c r="Q70" s="2"/>
    </row>
    <row r="71" spans="1:17" ht="19.5" customHeight="1">
      <c r="A71" s="18">
        <v>2530</v>
      </c>
      <c r="B71" s="19">
        <v>46.9</v>
      </c>
      <c r="C71" s="20">
        <v>55.4</v>
      </c>
      <c r="D71" s="20">
        <v>203</v>
      </c>
      <c r="E71" s="20">
        <v>77.4</v>
      </c>
      <c r="F71" s="20">
        <v>285.7</v>
      </c>
      <c r="G71" s="20">
        <v>157.9</v>
      </c>
      <c r="H71" s="20">
        <v>91.5</v>
      </c>
      <c r="I71" s="20">
        <v>25.1</v>
      </c>
      <c r="J71" s="20">
        <v>0</v>
      </c>
      <c r="K71" s="20">
        <v>0</v>
      </c>
      <c r="L71" s="20">
        <v>0</v>
      </c>
      <c r="M71" s="21">
        <v>0</v>
      </c>
      <c r="N71" s="22">
        <v>942.9</v>
      </c>
      <c r="O71" s="23">
        <v>138</v>
      </c>
      <c r="P71" s="17">
        <v>1168.8</v>
      </c>
      <c r="Q71" s="2"/>
    </row>
    <row r="72" spans="1:17" ht="19.5" customHeight="1">
      <c r="A72" s="31">
        <v>2531</v>
      </c>
      <c r="B72" s="37">
        <v>75.1</v>
      </c>
      <c r="C72" s="20">
        <v>175.4</v>
      </c>
      <c r="D72" s="20">
        <v>175.9</v>
      </c>
      <c r="E72" s="20">
        <v>143.8</v>
      </c>
      <c r="F72" s="20">
        <v>224.6</v>
      </c>
      <c r="G72" s="20">
        <v>65.6</v>
      </c>
      <c r="H72" s="20">
        <v>133.5</v>
      </c>
      <c r="I72" s="20">
        <v>85.2</v>
      </c>
      <c r="J72" s="20">
        <v>0</v>
      </c>
      <c r="K72" s="20">
        <v>0.4</v>
      </c>
      <c r="L72" s="20">
        <v>0</v>
      </c>
      <c r="M72" s="38">
        <v>0.2</v>
      </c>
      <c r="N72" s="22">
        <v>1079.7</v>
      </c>
      <c r="O72" s="23">
        <v>136</v>
      </c>
      <c r="P72" s="17">
        <v>1168.8</v>
      </c>
      <c r="Q72" s="2"/>
    </row>
    <row r="73" spans="1:17" ht="19.5" customHeight="1">
      <c r="A73" s="28">
        <v>2532</v>
      </c>
      <c r="B73" s="24">
        <v>0</v>
      </c>
      <c r="C73" s="25">
        <v>109.6</v>
      </c>
      <c r="D73" s="25">
        <v>169.6</v>
      </c>
      <c r="E73" s="25">
        <v>189.5</v>
      </c>
      <c r="F73" s="25">
        <v>116.5</v>
      </c>
      <c r="G73" s="25">
        <v>91.1</v>
      </c>
      <c r="H73" s="25">
        <v>108.8</v>
      </c>
      <c r="I73" s="25">
        <v>3</v>
      </c>
      <c r="J73" s="25">
        <v>0</v>
      </c>
      <c r="K73" s="25">
        <v>0</v>
      </c>
      <c r="L73" s="25">
        <v>0.8</v>
      </c>
      <c r="M73" s="26">
        <v>24.1</v>
      </c>
      <c r="N73" s="30">
        <v>813</v>
      </c>
      <c r="O73" s="27">
        <v>137</v>
      </c>
      <c r="P73" s="17">
        <v>1168.8</v>
      </c>
      <c r="Q73" s="2"/>
    </row>
    <row r="74" spans="1:17" ht="19.5" customHeight="1">
      <c r="A74" s="28">
        <v>2533</v>
      </c>
      <c r="B74" s="19">
        <v>45.5</v>
      </c>
      <c r="C74" s="20">
        <v>189</v>
      </c>
      <c r="D74" s="20">
        <v>184.3</v>
      </c>
      <c r="E74" s="20">
        <v>171.3</v>
      </c>
      <c r="F74" s="20">
        <v>279</v>
      </c>
      <c r="G74" s="20">
        <v>116.3</v>
      </c>
      <c r="H74" s="20">
        <v>119.4</v>
      </c>
      <c r="I74" s="20">
        <v>8.9</v>
      </c>
      <c r="J74" s="20">
        <v>1.5</v>
      </c>
      <c r="K74" s="20">
        <v>0</v>
      </c>
      <c r="L74" s="20">
        <v>0</v>
      </c>
      <c r="M74" s="21">
        <v>0</v>
      </c>
      <c r="N74" s="22">
        <v>1115.2</v>
      </c>
      <c r="O74" s="23">
        <v>159</v>
      </c>
      <c r="P74" s="17">
        <v>1168.8</v>
      </c>
      <c r="Q74" s="2"/>
    </row>
    <row r="75" spans="1:17" ht="19.5" customHeight="1">
      <c r="A75" s="18">
        <v>2534</v>
      </c>
      <c r="B75" s="19">
        <v>34</v>
      </c>
      <c r="C75" s="20">
        <v>91.7</v>
      </c>
      <c r="D75" s="20">
        <v>270.4</v>
      </c>
      <c r="E75" s="20">
        <v>228.1</v>
      </c>
      <c r="F75" s="20">
        <v>260.3</v>
      </c>
      <c r="G75" s="20">
        <v>76.7</v>
      </c>
      <c r="H75" s="20">
        <v>77.1</v>
      </c>
      <c r="I75" s="20">
        <v>18.4</v>
      </c>
      <c r="J75" s="20">
        <v>16.2</v>
      </c>
      <c r="K75" s="20">
        <v>0</v>
      </c>
      <c r="L75" s="20">
        <v>6.9</v>
      </c>
      <c r="M75" s="21">
        <v>0</v>
      </c>
      <c r="N75" s="22">
        <v>1079.8</v>
      </c>
      <c r="O75" s="23">
        <v>138</v>
      </c>
      <c r="P75" s="17">
        <v>1168.8</v>
      </c>
      <c r="Q75" s="2"/>
    </row>
    <row r="76" spans="1:17" ht="19.5" customHeight="1">
      <c r="A76" s="31">
        <v>2535</v>
      </c>
      <c r="B76" s="19">
        <v>3.5</v>
      </c>
      <c r="C76" s="20">
        <v>63.4</v>
      </c>
      <c r="D76" s="20">
        <v>93.3</v>
      </c>
      <c r="E76" s="20">
        <v>277.5</v>
      </c>
      <c r="F76" s="20">
        <v>183</v>
      </c>
      <c r="G76" s="20">
        <v>204.6</v>
      </c>
      <c r="H76" s="20">
        <v>111.5</v>
      </c>
      <c r="I76" s="20">
        <v>7</v>
      </c>
      <c r="J76" s="20">
        <v>48.5</v>
      </c>
      <c r="K76" s="20">
        <v>0</v>
      </c>
      <c r="L76" s="20">
        <v>0</v>
      </c>
      <c r="M76" s="21">
        <v>32.7</v>
      </c>
      <c r="N76" s="22">
        <v>1025</v>
      </c>
      <c r="O76" s="23">
        <v>143</v>
      </c>
      <c r="P76" s="17">
        <v>1168.8</v>
      </c>
      <c r="Q76" s="2"/>
    </row>
    <row r="77" spans="1:17" ht="19.5" customHeight="1">
      <c r="A77" s="31">
        <v>2536</v>
      </c>
      <c r="B77" s="39">
        <v>4.9</v>
      </c>
      <c r="C77" s="34">
        <v>210.6</v>
      </c>
      <c r="D77" s="34">
        <v>132</v>
      </c>
      <c r="E77" s="34">
        <v>104.1</v>
      </c>
      <c r="F77" s="34">
        <v>155.9</v>
      </c>
      <c r="G77" s="34">
        <v>221.2</v>
      </c>
      <c r="H77" s="34">
        <v>49.3</v>
      </c>
      <c r="I77" s="34">
        <v>0</v>
      </c>
      <c r="J77" s="34">
        <v>0</v>
      </c>
      <c r="K77" s="34">
        <v>0</v>
      </c>
      <c r="L77" s="34">
        <v>0</v>
      </c>
      <c r="M77" s="35">
        <v>80.4</v>
      </c>
      <c r="N77" s="22">
        <v>958.4</v>
      </c>
      <c r="O77" s="23">
        <v>132</v>
      </c>
      <c r="P77" s="17">
        <v>1168.8</v>
      </c>
      <c r="Q77" s="2"/>
    </row>
    <row r="78" spans="1:17" ht="19.5" customHeight="1">
      <c r="A78" s="28">
        <v>2537</v>
      </c>
      <c r="B78" s="19">
        <v>122.8</v>
      </c>
      <c r="C78" s="20">
        <v>282.6</v>
      </c>
      <c r="D78" s="20">
        <v>159.6</v>
      </c>
      <c r="E78" s="20">
        <v>239.2</v>
      </c>
      <c r="F78" s="20">
        <v>278.9</v>
      </c>
      <c r="G78" s="20">
        <v>133</v>
      </c>
      <c r="H78" s="20">
        <v>147.5</v>
      </c>
      <c r="I78" s="20">
        <v>6.2</v>
      </c>
      <c r="J78" s="20">
        <v>2</v>
      </c>
      <c r="K78" s="20">
        <v>0</v>
      </c>
      <c r="L78" s="20">
        <v>0</v>
      </c>
      <c r="M78" s="21">
        <v>14.5</v>
      </c>
      <c r="N78" s="22">
        <v>1386.3</v>
      </c>
      <c r="O78" s="23">
        <v>148</v>
      </c>
      <c r="P78" s="17">
        <v>1168.8</v>
      </c>
      <c r="Q78" s="2"/>
    </row>
    <row r="79" spans="1:17" ht="19.5" customHeight="1">
      <c r="A79" s="18">
        <v>2538</v>
      </c>
      <c r="B79" s="19">
        <v>26.2</v>
      </c>
      <c r="C79" s="20">
        <v>92.3</v>
      </c>
      <c r="D79" s="20">
        <v>156.6</v>
      </c>
      <c r="E79" s="20">
        <v>191.4</v>
      </c>
      <c r="F79" s="20">
        <v>286.7</v>
      </c>
      <c r="G79" s="20">
        <v>163.5</v>
      </c>
      <c r="H79" s="20">
        <v>135.8</v>
      </c>
      <c r="I79" s="20">
        <v>41.8</v>
      </c>
      <c r="J79" s="20">
        <v>0</v>
      </c>
      <c r="K79" s="20">
        <v>0</v>
      </c>
      <c r="L79" s="20">
        <v>54.3</v>
      </c>
      <c r="M79" s="21">
        <v>4</v>
      </c>
      <c r="N79" s="22">
        <v>1152.6</v>
      </c>
      <c r="O79" s="23">
        <v>142</v>
      </c>
      <c r="P79" s="17">
        <v>1168.8</v>
      </c>
      <c r="Q79" s="2"/>
    </row>
    <row r="80" spans="1:17" ht="19.5" customHeight="1">
      <c r="A80" s="28">
        <v>2539</v>
      </c>
      <c r="B80" s="19">
        <v>60.9</v>
      </c>
      <c r="C80" s="20">
        <v>193.4</v>
      </c>
      <c r="D80" s="20">
        <v>322.3</v>
      </c>
      <c r="E80" s="20">
        <v>211.8</v>
      </c>
      <c r="F80" s="20">
        <v>189.3</v>
      </c>
      <c r="G80" s="20">
        <v>195.8</v>
      </c>
      <c r="H80" s="20">
        <v>34.7</v>
      </c>
      <c r="I80" s="20">
        <v>6.7</v>
      </c>
      <c r="J80" s="20">
        <v>0</v>
      </c>
      <c r="K80" s="20">
        <v>0</v>
      </c>
      <c r="L80" s="20">
        <v>0</v>
      </c>
      <c r="M80" s="21">
        <v>0</v>
      </c>
      <c r="N80" s="22">
        <v>1214.9</v>
      </c>
      <c r="O80" s="23">
        <v>143</v>
      </c>
      <c r="P80" s="17">
        <v>1168.8</v>
      </c>
      <c r="Q80" s="2"/>
    </row>
    <row r="81" spans="1:17" ht="19.5" customHeight="1">
      <c r="A81" s="18">
        <v>2540</v>
      </c>
      <c r="B81" s="19">
        <v>58.9</v>
      </c>
      <c r="C81" s="20">
        <v>70.5</v>
      </c>
      <c r="D81" s="20">
        <v>144.1</v>
      </c>
      <c r="E81" s="20">
        <v>138.5</v>
      </c>
      <c r="F81" s="20">
        <v>341</v>
      </c>
      <c r="G81" s="20">
        <v>209.8</v>
      </c>
      <c r="H81" s="20">
        <v>88.8</v>
      </c>
      <c r="I81" s="20">
        <v>4</v>
      </c>
      <c r="J81" s="20">
        <v>0</v>
      </c>
      <c r="K81" s="20">
        <v>0</v>
      </c>
      <c r="L81" s="20">
        <v>0</v>
      </c>
      <c r="M81" s="21">
        <v>0</v>
      </c>
      <c r="N81" s="22">
        <v>1055.6</v>
      </c>
      <c r="O81" s="23">
        <v>119</v>
      </c>
      <c r="P81" s="17">
        <v>1168.8</v>
      </c>
      <c r="Q81" s="2"/>
    </row>
    <row r="82" spans="1:17" ht="19.5" customHeight="1">
      <c r="A82" s="28">
        <v>2541</v>
      </c>
      <c r="B82" s="19">
        <v>0</v>
      </c>
      <c r="C82" s="20">
        <v>212.7</v>
      </c>
      <c r="D82" s="20">
        <v>105.7</v>
      </c>
      <c r="E82" s="20">
        <v>165.1</v>
      </c>
      <c r="F82" s="20">
        <v>79</v>
      </c>
      <c r="G82" s="20">
        <v>71.6</v>
      </c>
      <c r="H82" s="20">
        <v>61.3</v>
      </c>
      <c r="I82" s="20">
        <v>12.8</v>
      </c>
      <c r="J82" s="20">
        <v>18.2</v>
      </c>
      <c r="K82" s="20">
        <v>1</v>
      </c>
      <c r="L82" s="20">
        <v>58</v>
      </c>
      <c r="M82" s="21">
        <v>1</v>
      </c>
      <c r="N82" s="22">
        <v>786.4</v>
      </c>
      <c r="O82" s="23">
        <v>116</v>
      </c>
      <c r="P82" s="17">
        <v>1168.8</v>
      </c>
      <c r="Q82" s="2"/>
    </row>
    <row r="83" spans="1:17" ht="19.5" customHeight="1">
      <c r="A83" s="18">
        <v>2542</v>
      </c>
      <c r="B83" s="19">
        <v>146.1</v>
      </c>
      <c r="C83" s="20">
        <v>232.2</v>
      </c>
      <c r="D83" s="20">
        <v>132.9</v>
      </c>
      <c r="E83" s="20">
        <v>109.4</v>
      </c>
      <c r="F83" s="20">
        <v>331.6</v>
      </c>
      <c r="G83" s="20">
        <v>208.6</v>
      </c>
      <c r="H83" s="20">
        <v>103.7</v>
      </c>
      <c r="I83" s="20">
        <v>23.3</v>
      </c>
      <c r="J83" s="20">
        <v>2.7</v>
      </c>
      <c r="K83" s="20">
        <v>0</v>
      </c>
      <c r="L83" s="20">
        <v>8.9</v>
      </c>
      <c r="M83" s="21">
        <v>45.8</v>
      </c>
      <c r="N83" s="22">
        <v>1345.2</v>
      </c>
      <c r="O83" s="23">
        <v>175</v>
      </c>
      <c r="P83" s="17">
        <v>1168.8</v>
      </c>
      <c r="Q83" s="2"/>
    </row>
    <row r="84" spans="1:17" ht="19.5" customHeight="1">
      <c r="A84" s="28">
        <v>2543</v>
      </c>
      <c r="B84" s="19">
        <v>167.7</v>
      </c>
      <c r="C84" s="20">
        <v>329.3</v>
      </c>
      <c r="D84" s="20">
        <v>171.9</v>
      </c>
      <c r="E84" s="20">
        <v>138.6</v>
      </c>
      <c r="F84" s="20">
        <v>199.1</v>
      </c>
      <c r="G84" s="20">
        <v>163.3</v>
      </c>
      <c r="H84" s="20">
        <v>190</v>
      </c>
      <c r="I84" s="20">
        <v>0.8</v>
      </c>
      <c r="J84" s="20">
        <v>0.2</v>
      </c>
      <c r="K84" s="20">
        <v>0.7</v>
      </c>
      <c r="L84" s="20">
        <v>0</v>
      </c>
      <c r="M84" s="21">
        <v>109</v>
      </c>
      <c r="N84" s="22">
        <v>1470.6</v>
      </c>
      <c r="O84" s="23">
        <v>151</v>
      </c>
      <c r="P84" s="17">
        <v>1168.8</v>
      </c>
      <c r="Q84" s="2"/>
    </row>
    <row r="85" spans="1:17" ht="19.5" customHeight="1">
      <c r="A85" s="18">
        <v>2544</v>
      </c>
      <c r="B85" s="19">
        <v>9.5</v>
      </c>
      <c r="C85" s="20">
        <v>102.5</v>
      </c>
      <c r="D85" s="20">
        <v>132.1</v>
      </c>
      <c r="E85" s="20">
        <v>173.8</v>
      </c>
      <c r="F85" s="20">
        <v>216.5</v>
      </c>
      <c r="G85" s="20">
        <v>222</v>
      </c>
      <c r="H85" s="20">
        <v>197.4</v>
      </c>
      <c r="I85" s="20">
        <v>49.1</v>
      </c>
      <c r="J85" s="20">
        <v>7.9</v>
      </c>
      <c r="K85" s="20">
        <v>0</v>
      </c>
      <c r="L85" s="20">
        <v>7.8</v>
      </c>
      <c r="M85" s="21">
        <v>0.8</v>
      </c>
      <c r="N85" s="22">
        <v>1119.4</v>
      </c>
      <c r="O85" s="23">
        <v>151</v>
      </c>
      <c r="P85" s="17">
        <v>1168.8</v>
      </c>
      <c r="Q85" s="2"/>
    </row>
    <row r="86" spans="1:17" ht="19.5" customHeight="1">
      <c r="A86" s="28">
        <v>2545</v>
      </c>
      <c r="B86" s="19">
        <v>7.9</v>
      </c>
      <c r="C86" s="20">
        <v>251.7</v>
      </c>
      <c r="D86" s="20">
        <v>178.5</v>
      </c>
      <c r="E86" s="20">
        <v>167.5</v>
      </c>
      <c r="F86" s="20">
        <v>358.1</v>
      </c>
      <c r="G86" s="20">
        <v>175.7</v>
      </c>
      <c r="H86" s="20">
        <v>56.7</v>
      </c>
      <c r="I86" s="20">
        <v>39.4</v>
      </c>
      <c r="J86" s="20">
        <v>24</v>
      </c>
      <c r="K86" s="20">
        <v>15.2</v>
      </c>
      <c r="L86" s="20">
        <v>0</v>
      </c>
      <c r="M86" s="21">
        <v>3.3</v>
      </c>
      <c r="N86" s="22">
        <v>1278</v>
      </c>
      <c r="O86" s="23">
        <v>167</v>
      </c>
      <c r="P86" s="17">
        <v>1168.8</v>
      </c>
      <c r="Q86" s="2"/>
    </row>
    <row r="87" spans="1:17" ht="19.5" customHeight="1">
      <c r="A87" s="28">
        <v>2546</v>
      </c>
      <c r="B87" s="19">
        <v>62.7</v>
      </c>
      <c r="C87" s="20">
        <v>133</v>
      </c>
      <c r="D87" s="20">
        <v>204.4</v>
      </c>
      <c r="E87" s="20">
        <v>197.2</v>
      </c>
      <c r="F87" s="20">
        <v>121.1</v>
      </c>
      <c r="G87" s="20">
        <v>152.6</v>
      </c>
      <c r="H87" s="20">
        <v>74</v>
      </c>
      <c r="I87" s="20">
        <v>0</v>
      </c>
      <c r="J87" s="20">
        <v>0</v>
      </c>
      <c r="K87" s="20">
        <v>1.1</v>
      </c>
      <c r="L87" s="20">
        <v>0</v>
      </c>
      <c r="M87" s="21">
        <v>0.7</v>
      </c>
      <c r="N87" s="22">
        <f>+SUM(B87:M87)</f>
        <v>946.8000000000001</v>
      </c>
      <c r="O87" s="23">
        <v>128</v>
      </c>
      <c r="P87" s="17">
        <v>1168.8</v>
      </c>
      <c r="Q87" s="2"/>
    </row>
    <row r="88" spans="1:17" ht="19.5" customHeight="1">
      <c r="A88" s="18">
        <v>2547</v>
      </c>
      <c r="B88" s="19">
        <v>13.9</v>
      </c>
      <c r="C88" s="20">
        <v>305</v>
      </c>
      <c r="D88" s="20">
        <v>222.5</v>
      </c>
      <c r="E88" s="20">
        <v>173.5</v>
      </c>
      <c r="F88" s="20">
        <v>101.2</v>
      </c>
      <c r="G88" s="20" t="s">
        <v>17</v>
      </c>
      <c r="H88" s="20" t="s">
        <v>17</v>
      </c>
      <c r="I88" s="20" t="s">
        <v>17</v>
      </c>
      <c r="J88" s="20">
        <v>0</v>
      </c>
      <c r="K88" s="20">
        <v>0</v>
      </c>
      <c r="L88" s="20">
        <v>0</v>
      </c>
      <c r="M88" s="21">
        <v>0</v>
      </c>
      <c r="N88" s="22">
        <v>816.1</v>
      </c>
      <c r="O88" s="23">
        <v>107</v>
      </c>
      <c r="P88" s="17">
        <v>1168.8</v>
      </c>
      <c r="Q88" s="2"/>
    </row>
    <row r="89" spans="1:17" ht="19.5" customHeight="1">
      <c r="A89" s="18">
        <v>2548</v>
      </c>
      <c r="B89" s="19" t="s">
        <v>17</v>
      </c>
      <c r="C89" s="20" t="s">
        <v>17</v>
      </c>
      <c r="D89" s="20" t="s">
        <v>17</v>
      </c>
      <c r="E89" s="20" t="s">
        <v>17</v>
      </c>
      <c r="F89" s="20" t="s">
        <v>17</v>
      </c>
      <c r="G89" s="20" t="s">
        <v>17</v>
      </c>
      <c r="H89" s="20" t="s">
        <v>17</v>
      </c>
      <c r="I89" s="20" t="s">
        <v>17</v>
      </c>
      <c r="J89" s="20" t="s">
        <v>17</v>
      </c>
      <c r="K89" s="20">
        <v>0</v>
      </c>
      <c r="L89" s="20" t="s">
        <v>17</v>
      </c>
      <c r="M89" s="21">
        <v>53.6</v>
      </c>
      <c r="N89" s="22"/>
      <c r="O89" s="23" t="s">
        <v>17</v>
      </c>
      <c r="P89" s="17">
        <v>1168.8</v>
      </c>
      <c r="Q89" s="2"/>
    </row>
    <row r="90" spans="1:17" ht="19.5" customHeight="1">
      <c r="A90" s="18">
        <v>2549</v>
      </c>
      <c r="B90" s="40">
        <v>75.7</v>
      </c>
      <c r="C90" s="20">
        <v>76.1</v>
      </c>
      <c r="D90" s="20">
        <v>94.9</v>
      </c>
      <c r="E90" s="20">
        <v>220.6</v>
      </c>
      <c r="F90" s="20" t="s">
        <v>17</v>
      </c>
      <c r="G90" s="20">
        <v>148.8</v>
      </c>
      <c r="H90" s="20">
        <v>109.9</v>
      </c>
      <c r="I90" s="20" t="s">
        <v>17</v>
      </c>
      <c r="J90" s="20">
        <v>7.9</v>
      </c>
      <c r="K90" s="20">
        <v>0</v>
      </c>
      <c r="L90" s="20">
        <v>0</v>
      </c>
      <c r="M90" s="21">
        <v>0</v>
      </c>
      <c r="N90" s="22">
        <v>733.9</v>
      </c>
      <c r="O90" s="23">
        <v>102</v>
      </c>
      <c r="P90" s="17">
        <v>1168.8</v>
      </c>
      <c r="Q90" s="2"/>
    </row>
    <row r="91" spans="1:17" ht="19.5" customHeight="1">
      <c r="A91" s="18">
        <v>2550</v>
      </c>
      <c r="B91" s="40">
        <v>31.9</v>
      </c>
      <c r="C91" s="20">
        <v>275.1</v>
      </c>
      <c r="D91" s="20">
        <v>186.4</v>
      </c>
      <c r="E91" s="20">
        <v>217.3</v>
      </c>
      <c r="F91" s="20">
        <v>196.2</v>
      </c>
      <c r="G91" s="20">
        <v>216.1</v>
      </c>
      <c r="H91" s="20">
        <v>114.9</v>
      </c>
      <c r="I91" s="20">
        <v>49.6</v>
      </c>
      <c r="J91" s="20">
        <v>0</v>
      </c>
      <c r="K91" s="20" t="s">
        <v>17</v>
      </c>
      <c r="L91" s="20" t="s">
        <v>17</v>
      </c>
      <c r="M91" s="21" t="s">
        <v>17</v>
      </c>
      <c r="N91" s="22">
        <v>1287.5</v>
      </c>
      <c r="O91" s="23">
        <v>122</v>
      </c>
      <c r="P91" s="17">
        <v>1168.8</v>
      </c>
      <c r="Q91" s="2"/>
    </row>
    <row r="92" spans="1:17" ht="19.5" customHeight="1">
      <c r="A92" s="18">
        <v>2551</v>
      </c>
      <c r="B92" s="40" t="s">
        <v>17</v>
      </c>
      <c r="C92" s="20" t="s">
        <v>17</v>
      </c>
      <c r="D92" s="20" t="s">
        <v>17</v>
      </c>
      <c r="E92" s="20" t="s">
        <v>17</v>
      </c>
      <c r="F92" s="20" t="s">
        <v>17</v>
      </c>
      <c r="G92" s="20" t="s">
        <v>17</v>
      </c>
      <c r="H92" s="20" t="s">
        <v>17</v>
      </c>
      <c r="I92" s="20" t="s">
        <v>17</v>
      </c>
      <c r="J92" s="20" t="s">
        <v>17</v>
      </c>
      <c r="K92" s="20" t="s">
        <v>17</v>
      </c>
      <c r="L92" s="20" t="s">
        <v>17</v>
      </c>
      <c r="M92" s="38" t="s">
        <v>17</v>
      </c>
      <c r="N92" s="22"/>
      <c r="O92" s="22" t="s">
        <v>17</v>
      </c>
      <c r="P92" s="17">
        <v>1168.8</v>
      </c>
      <c r="Q92" s="2"/>
    </row>
    <row r="93" spans="1:17" ht="19.5" customHeight="1">
      <c r="A93" s="18">
        <v>2552</v>
      </c>
      <c r="B93" s="40" t="s">
        <v>17</v>
      </c>
      <c r="C93" s="20" t="s">
        <v>17</v>
      </c>
      <c r="D93" s="20" t="s">
        <v>17</v>
      </c>
      <c r="E93" s="20" t="s">
        <v>17</v>
      </c>
      <c r="F93" s="20" t="s">
        <v>17</v>
      </c>
      <c r="G93" s="20" t="s">
        <v>17</v>
      </c>
      <c r="H93" s="20" t="s">
        <v>17</v>
      </c>
      <c r="I93" s="20" t="s">
        <v>17</v>
      </c>
      <c r="J93" s="20" t="s">
        <v>17</v>
      </c>
      <c r="K93" s="20">
        <v>13</v>
      </c>
      <c r="L93" s="20">
        <v>0</v>
      </c>
      <c r="M93" s="38">
        <v>0</v>
      </c>
      <c r="N93" s="22"/>
      <c r="O93" s="22" t="s">
        <v>17</v>
      </c>
      <c r="P93" s="17">
        <v>1168.8</v>
      </c>
      <c r="Q93" s="2"/>
    </row>
    <row r="94" spans="1:17" ht="19.5" customHeight="1">
      <c r="A94" s="18">
        <v>2553</v>
      </c>
      <c r="B94" s="40">
        <v>0</v>
      </c>
      <c r="C94" s="20">
        <v>73.20000000000002</v>
      </c>
      <c r="D94" s="20">
        <v>113.89999999999999</v>
      </c>
      <c r="E94" s="20">
        <v>236.1</v>
      </c>
      <c r="F94" s="20">
        <v>235.3</v>
      </c>
      <c r="G94" s="20">
        <v>284.3</v>
      </c>
      <c r="H94" s="20">
        <v>268.29999999999995</v>
      </c>
      <c r="I94" s="20">
        <v>0</v>
      </c>
      <c r="J94" s="20">
        <v>26.7</v>
      </c>
      <c r="K94" s="20">
        <v>13.399999999999999</v>
      </c>
      <c r="L94" s="20">
        <v>0</v>
      </c>
      <c r="M94" s="21">
        <v>156.6</v>
      </c>
      <c r="N94" s="22">
        <v>1407.8</v>
      </c>
      <c r="O94" s="23">
        <v>144</v>
      </c>
      <c r="P94" s="17">
        <v>1168.8</v>
      </c>
      <c r="Q94" s="2"/>
    </row>
    <row r="95" spans="1:17" ht="19.5" customHeight="1">
      <c r="A95" s="18">
        <v>2554</v>
      </c>
      <c r="B95" s="40">
        <v>68</v>
      </c>
      <c r="C95" s="20">
        <v>187.00000000000006</v>
      </c>
      <c r="D95" s="20">
        <v>290.5</v>
      </c>
      <c r="E95" s="20">
        <v>151.2</v>
      </c>
      <c r="F95" s="20">
        <v>370.99999999999994</v>
      </c>
      <c r="G95" s="20">
        <v>233.8</v>
      </c>
      <c r="H95" s="20">
        <v>142.09999999999997</v>
      </c>
      <c r="I95" s="20">
        <v>32.8</v>
      </c>
      <c r="J95" s="20">
        <v>0.9</v>
      </c>
      <c r="K95" s="20">
        <v>2.1</v>
      </c>
      <c r="L95" s="20">
        <v>0</v>
      </c>
      <c r="M95" s="21">
        <v>0</v>
      </c>
      <c r="N95" s="22">
        <v>1479.3999999999999</v>
      </c>
      <c r="O95" s="23">
        <v>153</v>
      </c>
      <c r="P95" s="17">
        <v>1168.8</v>
      </c>
      <c r="Q95" s="2"/>
    </row>
    <row r="96" spans="1:17" ht="19.5" customHeight="1">
      <c r="A96" s="18">
        <v>2555</v>
      </c>
      <c r="B96" s="40">
        <v>32.6</v>
      </c>
      <c r="C96" s="20">
        <v>231.50000000000003</v>
      </c>
      <c r="D96" s="20">
        <v>258.09999999999997</v>
      </c>
      <c r="E96" s="20">
        <v>185.6</v>
      </c>
      <c r="F96" s="20">
        <v>233.79999999999998</v>
      </c>
      <c r="G96" s="20">
        <v>139.1</v>
      </c>
      <c r="H96" s="20">
        <v>150.49999999999997</v>
      </c>
      <c r="I96" s="20">
        <v>55.400000000000006</v>
      </c>
      <c r="J96" s="20">
        <v>0.3</v>
      </c>
      <c r="K96" s="20">
        <v>2.4</v>
      </c>
      <c r="L96" s="20">
        <v>2</v>
      </c>
      <c r="M96" s="21">
        <v>18.5</v>
      </c>
      <c r="N96" s="22">
        <v>1309.8000000000002</v>
      </c>
      <c r="O96" s="23">
        <v>144</v>
      </c>
      <c r="P96" s="17">
        <v>1168.8</v>
      </c>
      <c r="Q96" s="2"/>
    </row>
    <row r="97" spans="1:17" ht="19.5" customHeight="1">
      <c r="A97" s="18">
        <v>2556</v>
      </c>
      <c r="B97" s="40">
        <v>1.5</v>
      </c>
      <c r="C97" s="20">
        <v>80.89999999999998</v>
      </c>
      <c r="D97" s="20">
        <v>124.80000000000001</v>
      </c>
      <c r="E97" s="20">
        <v>203.99999999999997</v>
      </c>
      <c r="F97" s="20">
        <v>207.00000000000003</v>
      </c>
      <c r="G97" s="20">
        <v>173.40000000000003</v>
      </c>
      <c r="H97" s="20">
        <v>101.50000000000001</v>
      </c>
      <c r="I97" s="20">
        <v>56.00000000000001</v>
      </c>
      <c r="J97" s="20">
        <v>42.400000000000006</v>
      </c>
      <c r="K97" s="20">
        <v>0</v>
      </c>
      <c r="L97" s="20">
        <v>0</v>
      </c>
      <c r="M97" s="21">
        <v>0</v>
      </c>
      <c r="N97" s="22">
        <v>991.4999999999999</v>
      </c>
      <c r="O97" s="23">
        <v>131</v>
      </c>
      <c r="P97" s="17">
        <v>1168.8</v>
      </c>
      <c r="Q97" s="2"/>
    </row>
    <row r="98" spans="1:17" ht="19.5" customHeight="1">
      <c r="A98" s="18">
        <v>2557</v>
      </c>
      <c r="B98" s="40">
        <v>48.1</v>
      </c>
      <c r="C98" s="20">
        <v>96.9</v>
      </c>
      <c r="D98" s="20">
        <v>194.8</v>
      </c>
      <c r="E98" s="20">
        <v>218.49999999999994</v>
      </c>
      <c r="F98" s="20">
        <v>191.8</v>
      </c>
      <c r="G98" s="20">
        <v>86.80000000000001</v>
      </c>
      <c r="H98" s="20">
        <v>37.8</v>
      </c>
      <c r="I98" s="20">
        <v>0</v>
      </c>
      <c r="J98" s="20">
        <v>0</v>
      </c>
      <c r="K98" s="20">
        <v>28.4</v>
      </c>
      <c r="L98" s="20">
        <v>0</v>
      </c>
      <c r="M98" s="21">
        <v>34.2</v>
      </c>
      <c r="N98" s="22">
        <v>937.2999999999998</v>
      </c>
      <c r="O98" s="23">
        <v>120</v>
      </c>
      <c r="P98" s="17">
        <v>1168.8</v>
      </c>
      <c r="Q98" s="2"/>
    </row>
    <row r="99" spans="1:17" ht="19.5" customHeight="1">
      <c r="A99" s="18">
        <v>2558</v>
      </c>
      <c r="B99" s="40">
        <v>26.9</v>
      </c>
      <c r="C99" s="20">
        <v>111.89999999999999</v>
      </c>
      <c r="D99" s="20">
        <v>144.19999999999996</v>
      </c>
      <c r="E99" s="20">
        <v>410.9</v>
      </c>
      <c r="F99" s="20">
        <v>106.6</v>
      </c>
      <c r="G99" s="20">
        <v>100.3</v>
      </c>
      <c r="H99" s="20">
        <v>79.20000000000002</v>
      </c>
      <c r="I99" s="20">
        <v>15.9</v>
      </c>
      <c r="J99" s="20">
        <v>10.799999999999999</v>
      </c>
      <c r="K99" s="20">
        <v>27.4</v>
      </c>
      <c r="L99" s="20">
        <v>7.4</v>
      </c>
      <c r="M99" s="21">
        <v>0</v>
      </c>
      <c r="N99" s="22">
        <v>1041.5</v>
      </c>
      <c r="O99" s="23">
        <v>123</v>
      </c>
      <c r="P99" s="17">
        <v>1168.8</v>
      </c>
      <c r="Q99" s="2"/>
    </row>
    <row r="100" spans="1:17" ht="19.5" customHeight="1">
      <c r="A100" s="18">
        <v>2559</v>
      </c>
      <c r="B100" s="40">
        <v>15.3</v>
      </c>
      <c r="C100" s="20">
        <v>16.9</v>
      </c>
      <c r="D100" s="20">
        <v>244.4</v>
      </c>
      <c r="E100" s="20">
        <v>156.6</v>
      </c>
      <c r="F100" s="20">
        <v>147.19999999999996</v>
      </c>
      <c r="G100" s="20">
        <v>159.00000000000003</v>
      </c>
      <c r="H100" s="20">
        <v>189.9</v>
      </c>
      <c r="I100" s="20">
        <v>18.2</v>
      </c>
      <c r="J100" s="20">
        <v>0</v>
      </c>
      <c r="K100" s="20">
        <v>9.900000000000002</v>
      </c>
      <c r="L100" s="20">
        <v>0</v>
      </c>
      <c r="M100" s="21">
        <v>0</v>
      </c>
      <c r="N100" s="22">
        <v>957.4</v>
      </c>
      <c r="O100" s="23">
        <v>127</v>
      </c>
      <c r="P100" s="17">
        <v>1168.8</v>
      </c>
      <c r="Q100" s="2"/>
    </row>
    <row r="101" spans="1:17" ht="19.5" customHeight="1">
      <c r="A101" s="18">
        <v>2560</v>
      </c>
      <c r="B101" s="40">
        <v>33.1</v>
      </c>
      <c r="C101" s="20">
        <v>161.3</v>
      </c>
      <c r="D101" s="20">
        <v>199.8</v>
      </c>
      <c r="E101" s="20">
        <v>230.20000000000005</v>
      </c>
      <c r="F101" s="20">
        <v>191</v>
      </c>
      <c r="G101" s="20">
        <v>189.50000000000003</v>
      </c>
      <c r="H101" s="20">
        <v>207</v>
      </c>
      <c r="I101" s="20">
        <v>27.4</v>
      </c>
      <c r="J101" s="20">
        <v>4.8</v>
      </c>
      <c r="K101" s="20">
        <v>0.4</v>
      </c>
      <c r="L101" s="20">
        <v>0</v>
      </c>
      <c r="M101" s="21">
        <v>0</v>
      </c>
      <c r="N101" s="22">
        <v>1244.5000000000002</v>
      </c>
      <c r="O101" s="23">
        <v>156</v>
      </c>
      <c r="P101" s="17">
        <v>1168.8</v>
      </c>
      <c r="Q101" s="2"/>
    </row>
    <row r="102" spans="1:17" ht="19.5" customHeight="1">
      <c r="A102" s="18">
        <v>2561</v>
      </c>
      <c r="B102" s="40">
        <v>23.3</v>
      </c>
      <c r="C102" s="20">
        <v>218.6</v>
      </c>
      <c r="D102" s="20">
        <v>340.09999999999997</v>
      </c>
      <c r="E102" s="20">
        <v>347.7</v>
      </c>
      <c r="F102" s="20">
        <v>177.8</v>
      </c>
      <c r="G102" s="20">
        <v>183.70000000000002</v>
      </c>
      <c r="H102" s="20">
        <v>202.70000000000002</v>
      </c>
      <c r="I102" s="20">
        <v>7.5</v>
      </c>
      <c r="J102" s="20">
        <v>4.7</v>
      </c>
      <c r="K102" s="20">
        <v>46.7</v>
      </c>
      <c r="L102" s="20">
        <v>0</v>
      </c>
      <c r="M102" s="21">
        <v>0</v>
      </c>
      <c r="N102" s="22">
        <v>1552.8000000000002</v>
      </c>
      <c r="O102" s="23">
        <v>147</v>
      </c>
      <c r="P102" s="17">
        <v>1168.8</v>
      </c>
      <c r="Q102" s="2"/>
    </row>
    <row r="103" spans="1:17" ht="19.5" customHeight="1">
      <c r="A103" s="18">
        <v>2562</v>
      </c>
      <c r="B103" s="40">
        <v>0</v>
      </c>
      <c r="C103" s="20">
        <v>99.19999999999999</v>
      </c>
      <c r="D103" s="20">
        <v>135.7</v>
      </c>
      <c r="E103" s="20">
        <v>186.50000000000003</v>
      </c>
      <c r="F103" s="20">
        <v>335</v>
      </c>
      <c r="G103" s="20">
        <v>58.1</v>
      </c>
      <c r="H103" s="20">
        <v>53.3</v>
      </c>
      <c r="I103" s="20">
        <v>0.7</v>
      </c>
      <c r="J103" s="20">
        <v>0</v>
      </c>
      <c r="K103" s="20">
        <v>0</v>
      </c>
      <c r="L103" s="20">
        <v>0</v>
      </c>
      <c r="M103" s="21">
        <v>0</v>
      </c>
      <c r="N103" s="22">
        <v>868.5</v>
      </c>
      <c r="O103" s="23">
        <v>117</v>
      </c>
      <c r="P103" s="17">
        <v>1168.8</v>
      </c>
      <c r="Q103" s="2"/>
    </row>
    <row r="104" spans="1:17" ht="19.5" customHeight="1">
      <c r="A104" s="18">
        <v>2563</v>
      </c>
      <c r="B104" s="40">
        <v>52</v>
      </c>
      <c r="C104" s="20">
        <v>78.8</v>
      </c>
      <c r="D104" s="20">
        <v>146.20000000000002</v>
      </c>
      <c r="E104" s="20">
        <v>113.3</v>
      </c>
      <c r="F104" s="20">
        <v>228.29999999999998</v>
      </c>
      <c r="G104" s="20">
        <v>73</v>
      </c>
      <c r="H104" s="20">
        <v>35.699999999999996</v>
      </c>
      <c r="I104" s="20">
        <v>36.3</v>
      </c>
      <c r="J104" s="20">
        <v>0</v>
      </c>
      <c r="K104" s="20">
        <v>1.8</v>
      </c>
      <c r="L104" s="20">
        <v>0</v>
      </c>
      <c r="M104" s="21">
        <v>0</v>
      </c>
      <c r="N104" s="22">
        <v>765.4</v>
      </c>
      <c r="O104" s="23">
        <v>113</v>
      </c>
      <c r="P104" s="17">
        <v>1168.8</v>
      </c>
      <c r="Q104" s="2"/>
    </row>
    <row r="105" spans="1:17" ht="19.5" customHeight="1">
      <c r="A105" s="18">
        <v>2564</v>
      </c>
      <c r="B105" s="40">
        <v>205.8</v>
      </c>
      <c r="C105" s="20">
        <v>93.7</v>
      </c>
      <c r="D105" s="20">
        <v>173.39999999999998</v>
      </c>
      <c r="E105" s="20">
        <v>226.29999999999995</v>
      </c>
      <c r="F105" s="20">
        <v>219.30000000000004</v>
      </c>
      <c r="G105" s="20">
        <v>219.70000000000002</v>
      </c>
      <c r="H105" s="20">
        <v>104.30000000000001</v>
      </c>
      <c r="I105" s="20">
        <v>84.69999999999999</v>
      </c>
      <c r="J105" s="20">
        <v>0</v>
      </c>
      <c r="K105" s="20">
        <v>17.599999999999998</v>
      </c>
      <c r="L105" s="20">
        <v>6.8</v>
      </c>
      <c r="M105" s="21">
        <v>21.7</v>
      </c>
      <c r="N105" s="22">
        <v>1373.3</v>
      </c>
      <c r="O105" s="23">
        <v>156</v>
      </c>
      <c r="P105" s="17">
        <v>1168.8</v>
      </c>
      <c r="Q105" s="2"/>
    </row>
    <row r="106" spans="1:17" ht="19.5" customHeight="1">
      <c r="A106" s="18">
        <v>2565</v>
      </c>
      <c r="B106" s="40">
        <v>64.9</v>
      </c>
      <c r="C106" s="20">
        <v>280.4</v>
      </c>
      <c r="D106" s="20">
        <v>99.30000000000001</v>
      </c>
      <c r="E106" s="20">
        <v>153.99999999999997</v>
      </c>
      <c r="F106" s="20">
        <v>233.00000000000003</v>
      </c>
      <c r="G106" s="20">
        <v>366.19999999999993</v>
      </c>
      <c r="H106" s="20">
        <v>43.699999999999996</v>
      </c>
      <c r="I106" s="20">
        <v>67.7</v>
      </c>
      <c r="J106" s="20">
        <v>17.5</v>
      </c>
      <c r="K106" s="20">
        <v>0</v>
      </c>
      <c r="L106" s="20">
        <v>19.799999999999997</v>
      </c>
      <c r="M106" s="21">
        <v>0</v>
      </c>
      <c r="N106" s="22">
        <v>1346.4999999999998</v>
      </c>
      <c r="O106" s="23">
        <v>134</v>
      </c>
      <c r="P106" s="17">
        <v>1168.8</v>
      </c>
      <c r="Q106" s="2"/>
    </row>
    <row r="107" spans="1:17" ht="19.5" customHeight="1">
      <c r="A107" s="18">
        <v>2566</v>
      </c>
      <c r="B107" s="40">
        <v>31</v>
      </c>
      <c r="C107" s="20">
        <v>106.69999999999999</v>
      </c>
      <c r="D107" s="20">
        <v>123.2</v>
      </c>
      <c r="E107" s="20">
        <v>256.20000000000005</v>
      </c>
      <c r="F107" s="20">
        <v>239.30000000000004</v>
      </c>
      <c r="G107" s="20">
        <v>330.29999999999995</v>
      </c>
      <c r="H107" s="20">
        <v>141.9</v>
      </c>
      <c r="I107" s="20">
        <v>3.2</v>
      </c>
      <c r="J107" s="20">
        <v>0.3</v>
      </c>
      <c r="K107" s="20">
        <v>2</v>
      </c>
      <c r="L107" s="20">
        <v>0</v>
      </c>
      <c r="M107" s="21">
        <v>0</v>
      </c>
      <c r="N107" s="22">
        <v>1234.1000000000001</v>
      </c>
      <c r="O107" s="23">
        <v>119</v>
      </c>
      <c r="P107" s="17">
        <v>1168.8</v>
      </c>
      <c r="Q107" s="2"/>
    </row>
    <row r="108" spans="1:17" ht="19.5" customHeight="1">
      <c r="A108" s="18"/>
      <c r="B108" s="4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22"/>
      <c r="O108" s="23"/>
      <c r="P108" s="2"/>
      <c r="Q108" s="2"/>
    </row>
    <row r="109" spans="1:17" ht="19.5" customHeight="1">
      <c r="A109" s="18" t="s">
        <v>19</v>
      </c>
      <c r="B109" s="40">
        <f>+MAX(B5:B108)</f>
        <v>205.8</v>
      </c>
      <c r="C109" s="20">
        <f aca="true" t="shared" si="0" ref="C109:M109">+MAX(C5:C108)</f>
        <v>815.8</v>
      </c>
      <c r="D109" s="20">
        <f t="shared" si="0"/>
        <v>486.8</v>
      </c>
      <c r="E109" s="20">
        <f t="shared" si="0"/>
        <v>505.4</v>
      </c>
      <c r="F109" s="20">
        <f t="shared" si="0"/>
        <v>752.2</v>
      </c>
      <c r="G109" s="20">
        <f t="shared" si="0"/>
        <v>502.5</v>
      </c>
      <c r="H109" s="20">
        <f t="shared" si="0"/>
        <v>280</v>
      </c>
      <c r="I109" s="20">
        <f t="shared" si="0"/>
        <v>113</v>
      </c>
      <c r="J109" s="20">
        <f t="shared" si="0"/>
        <v>184.4</v>
      </c>
      <c r="K109" s="20">
        <f t="shared" si="0"/>
        <v>97.1</v>
      </c>
      <c r="L109" s="20">
        <f t="shared" si="0"/>
        <v>58</v>
      </c>
      <c r="M109" s="56">
        <f t="shared" si="0"/>
        <v>156.6</v>
      </c>
      <c r="N109" s="22">
        <f>+MAX(N5:N88,N94:N108,N90:N91)</f>
        <v>2912.7</v>
      </c>
      <c r="O109" s="23">
        <f>MAX(O5:O108)</f>
        <v>175</v>
      </c>
      <c r="P109" s="2"/>
      <c r="Q109" s="2"/>
    </row>
    <row r="110" spans="1:17" ht="19.5" customHeight="1">
      <c r="A110" s="18" t="s">
        <v>15</v>
      </c>
      <c r="B110" s="40">
        <f>AVERAGE(B35:B88,B90:B91,B26:B29,B18:B24,B5:B16,B94:B108)</f>
        <v>39.63655913978496</v>
      </c>
      <c r="C110" s="20">
        <f>AVERAGE(C35:C88,C90:C91,C26:C29,C18:C23,C5:C16,C94:C108)</f>
        <v>165.53695652173917</v>
      </c>
      <c r="D110" s="20">
        <f>AVERAGE(D36:D88,D90:D91,D26:D29,D18:D24,D5:D16,D94:D108)</f>
        <v>182.24021739130438</v>
      </c>
      <c r="E110" s="20">
        <f>AVERAGE(E36:E88,E90:E91,E26:E29,E18:E24,E5:E16,E94:E108)</f>
        <v>203.1086956521739</v>
      </c>
      <c r="F110" s="20">
        <f>AVERAGE(F35:F88,F91,F26:F29,F23,F18:F21,F5:F16,F94:F108)</f>
        <v>228.24222222222213</v>
      </c>
      <c r="G110" s="20">
        <f>AVERAGE(G90:G91,G35:G87,G26:G29,G18:G24,G5:G16,G94:G108)</f>
        <v>186.20869565217384</v>
      </c>
      <c r="H110" s="20">
        <f>AVERAGE(H35:H87,H90:H91,H27:H29,H20:H23,H18,H14:H16,H5:H11,H94:H108)</f>
        <v>111.6919540229885</v>
      </c>
      <c r="I110" s="20">
        <f>AVERAGE(I35:I87,I91,I26:I29,I18:I24,I5:I16,I94:I108)</f>
        <v>22.471428571428575</v>
      </c>
      <c r="J110" s="20">
        <f>AVERAGE(J35:J88,J90:J91,J26:J29,J18:J24,J5:J16,J94:J108)</f>
        <v>9.790322580645158</v>
      </c>
      <c r="K110" s="20">
        <f>AVERAGE(K35:K90,K26:K29,K18:K24,K5:K16,K93:K108,)</f>
        <v>5.556842105263156</v>
      </c>
      <c r="L110" s="20">
        <f>AVERAGE(L35:L88,L90,L26:L29,L18:L24,L5:L16,L93:L108)</f>
        <v>4.611827956989247</v>
      </c>
      <c r="M110" s="41">
        <f>AVERAGE(M35:M90,M26:M29,M18:M24,M5:M16,M93:M108)</f>
        <v>9.732978723404257</v>
      </c>
      <c r="N110" s="22">
        <f>SUM(B110:M110)</f>
        <v>1168.828700540117</v>
      </c>
      <c r="O110" s="42">
        <f>AVERAGE(O5:O16,O18:O23,O26:O29,O35:O88,O90:O91,O94:O108)</f>
        <v>121.02173913043478</v>
      </c>
      <c r="P110" s="2"/>
      <c r="Q110" s="2"/>
    </row>
    <row r="111" spans="1:17" ht="19.5" customHeight="1">
      <c r="A111" s="44" t="s">
        <v>20</v>
      </c>
      <c r="B111" s="45">
        <f>MIN(B5:B108)</f>
        <v>0</v>
      </c>
      <c r="C111" s="58">
        <f aca="true" t="shared" si="1" ref="C111:M111">MIN(C5:C108)</f>
        <v>15.5</v>
      </c>
      <c r="D111" s="58">
        <f t="shared" si="1"/>
        <v>36</v>
      </c>
      <c r="E111" s="58">
        <f t="shared" si="1"/>
        <v>18.6</v>
      </c>
      <c r="F111" s="58">
        <f t="shared" si="1"/>
        <v>36.1</v>
      </c>
      <c r="G111" s="58">
        <f t="shared" si="1"/>
        <v>58.1</v>
      </c>
      <c r="H111" s="58">
        <f t="shared" si="1"/>
        <v>14.8</v>
      </c>
      <c r="I111" s="58">
        <f t="shared" si="1"/>
        <v>0</v>
      </c>
      <c r="J111" s="58">
        <f t="shared" si="1"/>
        <v>0</v>
      </c>
      <c r="K111" s="58">
        <f t="shared" si="1"/>
        <v>0</v>
      </c>
      <c r="L111" s="58">
        <f t="shared" si="1"/>
        <v>0</v>
      </c>
      <c r="M111" s="57">
        <f t="shared" si="1"/>
        <v>0</v>
      </c>
      <c r="N111" s="46">
        <f>MIN(N5:N108)</f>
        <v>683.8</v>
      </c>
      <c r="O111" s="47">
        <f>MIN(O5:O108)</f>
        <v>54</v>
      </c>
      <c r="P111" s="2"/>
      <c r="Q111" s="2"/>
    </row>
    <row r="112" spans="1:17" ht="19.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9"/>
      <c r="O112" s="48"/>
      <c r="P112" s="2"/>
      <c r="Q112" s="2"/>
    </row>
    <row r="113" spans="1:17" ht="19.5" customHeight="1">
      <c r="A113" s="54" t="s">
        <v>21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  <c r="O113" s="50"/>
      <c r="P113" s="2"/>
      <c r="Q113" s="2"/>
    </row>
    <row r="114" spans="1:17" ht="19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2"/>
      <c r="Q114" s="2"/>
    </row>
    <row r="115" spans="1:17" ht="19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0"/>
      <c r="P115" s="2"/>
      <c r="Q115" s="2"/>
    </row>
    <row r="116" spans="1:15" ht="19.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3"/>
      <c r="O116" s="52"/>
    </row>
    <row r="117" spans="1:15" ht="19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3"/>
      <c r="O117" s="52"/>
    </row>
    <row r="118" spans="1:15" ht="19.5" customHeight="1">
      <c r="A118" s="52"/>
      <c r="B118" s="52"/>
      <c r="C118" s="52"/>
      <c r="E118" s="55"/>
      <c r="F118" s="52"/>
      <c r="G118" s="52"/>
      <c r="H118" s="52"/>
      <c r="I118" s="52"/>
      <c r="J118" s="52"/>
      <c r="K118" s="52"/>
      <c r="L118" s="52"/>
      <c r="M118" s="52"/>
      <c r="N118" s="53"/>
      <c r="O118" s="52"/>
    </row>
  </sheetData>
  <sheetProtection/>
  <mergeCells count="2">
    <mergeCell ref="A1:O1"/>
    <mergeCell ref="A2:O2"/>
  </mergeCells>
  <printOptions/>
  <pageMargins left="0.984251968503937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tanawut</dc:creator>
  <cp:keywords/>
  <dc:description/>
  <cp:lastModifiedBy>Noom</cp:lastModifiedBy>
  <cp:lastPrinted>2008-02-11T04:09:56Z</cp:lastPrinted>
  <dcterms:created xsi:type="dcterms:W3CDTF">2002-07-05T02:23:49Z</dcterms:created>
  <dcterms:modified xsi:type="dcterms:W3CDTF">2024-04-22T03:27:21Z</dcterms:modified>
  <cp:category/>
  <cp:version/>
  <cp:contentType/>
  <cp:contentStatus/>
</cp:coreProperties>
</file>