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อ.เมือง" sheetId="1" r:id="rId1"/>
    <sheet name="Chart1" sheetId="2" r:id="rId2"/>
    <sheet name="รายเดือนแม่ฮ่องส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'ตารางฝนอ.เมือง'!$A$1:$O$111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<sst xmlns="http://schemas.openxmlformats.org/spreadsheetml/2006/main" count="58" uniqueCount="26">
  <si>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</si>
  <si>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</si>
  <si>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</si>
  <si>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</si>
  <si>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</si>
  <si>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</si>
  <si>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</si>
  <si>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</si>
  <si>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</si>
  <si>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</si>
  <si>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</si>
  <si>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</si>
  <si>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</si>
  <si>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</si>
  <si>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</si>
  <si>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</si>
  <si>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</si>
  <si>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</si>
  <si>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</si>
  <si>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</si>
  <si>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</si>
  <si>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:20112  สถานี อ.เมือง   จ.แม่ฮ่องสอน</t>
  </si>
  <si>
    <t>จำนวนวันที่ฝนตก</t>
  </si>
  <si>
    <t>-</t>
  </si>
  <si>
    <t>ฝนเฉลี่ยปี(2463-2561)</t>
  </si>
  <si>
    <t>ฝนเฉลี่ย 2463-2561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</si>
</sst>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202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204" fontId="7" fillId="33" borderId="10" xfId="0" applyNumberFormat="1" applyFont="1" applyFill="1" applyBorder="1" applyAlignment="1">
      <alignment horizontal="right" vertical="center"/>
    </xf>
    <xf numFmtId="204" fontId="7" fillId="33" borderId="10" xfId="0" applyNumberFormat="1" applyFont="1" applyFill="1" applyBorder="1" applyAlignment="1">
      <alignment vertical="center"/>
    </xf>
    <xf numFmtId="204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204" fontId="7" fillId="34" borderId="10" xfId="0" applyNumberFormat="1" applyFont="1" applyFill="1" applyBorder="1" applyAlignment="1">
      <alignment vertical="center"/>
    </xf>
    <xf numFmtId="204" fontId="7" fillId="34" borderId="10" xfId="0" applyNumberFormat="1" applyFont="1" applyFill="1" applyBorder="1" applyAlignment="1">
      <alignment horizontal="right" vertical="center"/>
    </xf>
    <xf numFmtId="1" fontId="15" fillId="0" borderId="10" xfId="0" applyNumberFormat="1" applyFont="1" applyBorder="1" applyAlignment="1">
      <alignment horizontal="center" vertical="center"/>
    </xf>
    <xf numFmtId="202" fontId="0" fillId="35" borderId="11" xfId="0" applyFill="1" applyBorder="1" applyAlignment="1">
      <alignment horizontal="center" vertical="center"/>
    </xf>
    <xf numFmtId="202" fontId="0" fillId="34" borderId="11" xfId="0" applyFill="1" applyBorder="1" applyAlignment="1">
      <alignment horizontal="center" vertical="center"/>
    </xf>
    <xf numFmtId="203" fontId="17" fillId="34" borderId="12" xfId="0" applyNumberFormat="1" applyFont="1" applyFill="1" applyBorder="1" applyAlignment="1">
      <alignment horizontal="center" vertical="center"/>
    </xf>
    <xf numFmtId="203" fontId="17" fillId="34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34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" fontId="7" fillId="34" borderId="16" xfId="44" applyNumberFormat="1" applyFont="1" applyFill="1" applyBorder="1" applyAlignment="1">
      <alignment horizontal="center" vertical="center"/>
      <protection/>
    </xf>
    <xf numFmtId="1" fontId="7" fillId="32" borderId="17" xfId="44" applyNumberFormat="1" applyFont="1" applyFill="1" applyBorder="1" applyAlignment="1">
      <alignment horizontal="center" vertical="center"/>
      <protection/>
    </xf>
    <xf numFmtId="205" fontId="17" fillId="34" borderId="12" xfId="0" applyNumberFormat="1" applyFont="1" applyFill="1" applyBorder="1" applyAlignment="1">
      <alignment horizontal="center" vertical="center"/>
    </xf>
    <xf numFmtId="1" fontId="7" fillId="32" borderId="18" xfId="44" applyNumberFormat="1" applyFont="1" applyFill="1" applyBorder="1" applyAlignment="1">
      <alignment horizontal="center" vertical="center"/>
      <protection/>
    </xf>
    <xf numFmtId="204" fontId="7" fillId="33" borderId="10" xfId="0" applyNumberFormat="1" applyFont="1" applyFill="1" applyBorder="1" applyAlignment="1">
      <alignment horizontal="center" vertical="center"/>
    </xf>
    <xf numFmtId="204" fontId="12" fillId="33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2" borderId="13" xfId="44" applyNumberFormat="1" applyFont="1" applyFill="1" applyBorder="1" applyAlignment="1">
      <alignment horizontal="center" vertical="center"/>
      <protection/>
    </xf>
    <xf numFmtId="205" fontId="17" fillId="32" borderId="12" xfId="0" applyNumberFormat="1" applyFont="1" applyFill="1" applyBorder="1" applyAlignment="1">
      <alignment horizontal="center" vertical="center"/>
    </xf>
    <xf numFmtId="205" fontId="17" fillId="32" borderId="13" xfId="0" applyNumberFormat="1" applyFont="1" applyFill="1" applyBorder="1" applyAlignment="1">
      <alignment/>
    </xf>
    <xf numFmtId="203" fontId="17" fillId="32" borderId="13" xfId="0" applyNumberFormat="1" applyFont="1" applyFill="1" applyBorder="1" applyAlignment="1">
      <alignment/>
    </xf>
    <xf numFmtId="205" fontId="18" fillId="32" borderId="13" xfId="0" applyNumberFormat="1" applyFont="1" applyFill="1" applyBorder="1" applyAlignment="1">
      <alignment/>
    </xf>
    <xf numFmtId="1" fontId="7" fillId="34" borderId="15" xfId="44" applyNumberFormat="1" applyFont="1" applyFill="1" applyBorder="1" applyAlignment="1">
      <alignment horizontal="center" vertical="center"/>
      <protection/>
    </xf>
    <xf numFmtId="1" fontId="7" fillId="34" borderId="19" xfId="44" applyNumberFormat="1" applyFont="1" applyFill="1" applyBorder="1" applyAlignment="1">
      <alignment horizontal="center" vertical="center"/>
      <protection/>
    </xf>
    <xf numFmtId="203" fontId="18" fillId="34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20" fillId="34" borderId="16" xfId="44" applyNumberFormat="1" applyFont="1" applyFill="1" applyBorder="1" applyAlignment="1">
      <alignment horizontal="center" vertical="center"/>
      <protection/>
    </xf>
    <xf numFmtId="205" fontId="21" fillId="32" borderId="13" xfId="0" applyNumberFormat="1" applyFont="1" applyFill="1" applyBorder="1" applyAlignment="1">
      <alignment/>
    </xf>
    <xf numFmtId="203" fontId="21" fillId="34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20" fillId="32" borderId="13" xfId="44" applyNumberFormat="1" applyFont="1" applyFill="1" applyBorder="1" applyAlignment="1">
      <alignment horizontal="center" vertical="center"/>
      <protection/>
    </xf>
    <xf numFmtId="204" fontId="20" fillId="33" borderId="10" xfId="0" applyNumberFormat="1" applyFont="1" applyFill="1" applyBorder="1" applyAlignment="1">
      <alignment vertical="center"/>
    </xf>
    <xf numFmtId="204" fontId="20" fillId="33" borderId="10" xfId="0" applyNumberFormat="1" applyFont="1" applyFill="1" applyBorder="1" applyAlignment="1">
      <alignment horizontal="center" vertical="center"/>
    </xf>
    <xf numFmtId="204" fontId="20" fillId="4" borderId="10" xfId="0" applyNumberFormat="1" applyFont="1" applyFill="1" applyBorder="1" applyAlignment="1">
      <alignment horizontal="right" vertical="center"/>
    </xf>
    <xf numFmtId="1" fontId="20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4" fontId="7" fillId="0" borderId="10" xfId="0" applyNumberFormat="1" applyFont="1" applyBorder="1" applyAlignment="1">
      <alignment/>
    </xf>
    <xf numFmtId="203" fontId="7" fillId="0" borderId="10" xfId="0" applyNumberFormat="1" applyFont="1" applyBorder="1" applyAlignment="1">
      <alignment/>
    </xf>
    <xf numFmtId="1" fontId="12" fillId="34" borderId="19" xfId="44" applyNumberFormat="1" applyFont="1" applyFill="1" applyBorder="1" applyAlignment="1">
      <alignment horizontal="center" vertical="center"/>
      <protection/>
    </xf>
    <xf numFmtId="1" fontId="12" fillId="32" borderId="20" xfId="44" applyNumberFormat="1" applyFont="1" applyFill="1" applyBorder="1" applyAlignment="1">
      <alignment horizontal="center" vertical="center"/>
      <protection/>
    </xf>
    <xf numFmtId="1" fontId="7" fillId="32" borderId="14" xfId="44" applyNumberFormat="1" applyFont="1" applyFill="1" applyBorder="1" applyAlignment="1">
      <alignment horizontal="center" vertical="center"/>
      <protection/>
    </xf>
    <xf numFmtId="1" fontId="7" fillId="32" borderId="20" xfId="44" applyNumberFormat="1" applyFont="1" applyFill="1" applyBorder="1" applyAlignment="1">
      <alignment horizontal="center" vertical="center"/>
      <protection/>
    </xf>
    <xf numFmtId="204" fontId="19" fillId="33" borderId="10" xfId="0" applyNumberFormat="1" applyFont="1" applyFill="1" applyBorder="1" applyAlignment="1">
      <alignment vertical="center"/>
    </xf>
    <xf numFmtId="204" fontId="6" fillId="33" borderId="10" xfId="0" applyNumberFormat="1" applyFont="1" applyFill="1" applyBorder="1" applyAlignment="1">
      <alignment vertical="center"/>
    </xf>
    <xf numFmtId="204" fontId="12" fillId="33" borderId="1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202" fontId="7" fillId="0" borderId="21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จ.แม่ฮ่องสอน</a:t>
            </a:r>
          </a:p>
        </c:rich>
      </c:tx>
      <c:layout>
        <c:manualLayout>
          <c:xMode val="factor"/>
          <c:yMode val="factor"/>
          <c:x val="-0.04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99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'ตารางฝนอ.เมือง'!$N$4:$N$103</c:f>
              <c:numCache>
                <c:ptCount val="100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1504.3999999999999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1612.8000000000002</c:v>
                </c:pt>
                <c:pt idx="92">
                  <c:v>1602.8</c:v>
                </c:pt>
                <c:pt idx="93">
                  <c:v>1208.9</c:v>
                </c:pt>
                <c:pt idx="94">
                  <c:v>1041.1999999999998</c:v>
                </c:pt>
                <c:pt idx="95">
                  <c:v>1071.7</c:v>
                </c:pt>
                <c:pt idx="96">
                  <c:v>1096.6999999999998</c:v>
                </c:pt>
                <c:pt idx="97">
                  <c:v>1292.3000000000002</c:v>
                </c:pt>
                <c:pt idx="98">
                  <c:v>1217.2</c:v>
                </c:pt>
                <c:pt idx="99">
                  <c:v>1080</c:v>
                </c:pt>
              </c:numCache>
            </c:numRef>
          </c:val>
        </c:ser>
        <c:axId val="7851575"/>
        <c:axId val="3555312"/>
      </c:barChart>
      <c:lineChart>
        <c:grouping val="standard"/>
        <c:varyColors val="0"/>
        <c:ser>
          <c:idx val="1"/>
          <c:order val="1"/>
          <c:tx>
            <c:v>ปริมาณฝนเฉลี่ย 1,251.9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'ตารางฝนอ.เมือง'!$Q$4:$Q$102</c:f>
              <c:numCache>
                <c:ptCount val="99"/>
                <c:pt idx="0">
                  <c:v>1251.4550496363545</c:v>
                </c:pt>
                <c:pt idx="1">
                  <c:v>1251.4550496363545</c:v>
                </c:pt>
                <c:pt idx="2">
                  <c:v>1251.4550496363545</c:v>
                </c:pt>
                <c:pt idx="3">
                  <c:v>1251.4550496363545</c:v>
                </c:pt>
                <c:pt idx="4">
                  <c:v>1251.4550496363545</c:v>
                </c:pt>
                <c:pt idx="5">
                  <c:v>1251.4550496363545</c:v>
                </c:pt>
                <c:pt idx="6">
                  <c:v>1251.4550496363545</c:v>
                </c:pt>
                <c:pt idx="7">
                  <c:v>1251.4550496363545</c:v>
                </c:pt>
                <c:pt idx="8">
                  <c:v>1251.4550496363545</c:v>
                </c:pt>
                <c:pt idx="9">
                  <c:v>1251.4550496363545</c:v>
                </c:pt>
                <c:pt idx="10">
                  <c:v>1251.4550496363545</c:v>
                </c:pt>
                <c:pt idx="11">
                  <c:v>1251.4550496363545</c:v>
                </c:pt>
                <c:pt idx="12">
                  <c:v>1251.4550496363545</c:v>
                </c:pt>
                <c:pt idx="13">
                  <c:v>1251.4550496363545</c:v>
                </c:pt>
                <c:pt idx="14">
                  <c:v>1251.4550496363545</c:v>
                </c:pt>
                <c:pt idx="15">
                  <c:v>1251.4550496363545</c:v>
                </c:pt>
                <c:pt idx="16">
                  <c:v>1251.4550496363545</c:v>
                </c:pt>
                <c:pt idx="17">
                  <c:v>1251.4550496363545</c:v>
                </c:pt>
                <c:pt idx="18">
                  <c:v>1251.4550496363545</c:v>
                </c:pt>
                <c:pt idx="19">
                  <c:v>1251.4550496363545</c:v>
                </c:pt>
                <c:pt idx="20">
                  <c:v>1251.4550496363545</c:v>
                </c:pt>
                <c:pt idx="21">
                  <c:v>1251.4550496363545</c:v>
                </c:pt>
                <c:pt idx="22">
                  <c:v>1251.4550496363545</c:v>
                </c:pt>
                <c:pt idx="23">
                  <c:v>1251.4550496363545</c:v>
                </c:pt>
                <c:pt idx="24">
                  <c:v>1251.4550496363545</c:v>
                </c:pt>
                <c:pt idx="25">
                  <c:v>1251.4550496363545</c:v>
                </c:pt>
                <c:pt idx="26">
                  <c:v>1251.4550496363545</c:v>
                </c:pt>
                <c:pt idx="27">
                  <c:v>1251.4550496363545</c:v>
                </c:pt>
                <c:pt idx="28">
                  <c:v>1251.4550496363545</c:v>
                </c:pt>
                <c:pt idx="29">
                  <c:v>1251.4550496363545</c:v>
                </c:pt>
                <c:pt idx="30">
                  <c:v>1251.4550496363545</c:v>
                </c:pt>
                <c:pt idx="31">
                  <c:v>1251.4550496363545</c:v>
                </c:pt>
                <c:pt idx="32">
                  <c:v>1251.4550496363545</c:v>
                </c:pt>
                <c:pt idx="33">
                  <c:v>1251.4550496363545</c:v>
                </c:pt>
                <c:pt idx="34">
                  <c:v>1251.4550496363545</c:v>
                </c:pt>
                <c:pt idx="35">
                  <c:v>1251.4550496363545</c:v>
                </c:pt>
                <c:pt idx="36">
                  <c:v>1251.4550496363545</c:v>
                </c:pt>
                <c:pt idx="37">
                  <c:v>1251.4550496363545</c:v>
                </c:pt>
                <c:pt idx="38">
                  <c:v>1251.4550496363545</c:v>
                </c:pt>
                <c:pt idx="39">
                  <c:v>1251.4550496363545</c:v>
                </c:pt>
                <c:pt idx="40">
                  <c:v>1251.4550496363545</c:v>
                </c:pt>
                <c:pt idx="41">
                  <c:v>1251.4550496363545</c:v>
                </c:pt>
                <c:pt idx="42">
                  <c:v>1251.4550496363545</c:v>
                </c:pt>
                <c:pt idx="43">
                  <c:v>1251.4550496363545</c:v>
                </c:pt>
                <c:pt idx="44">
                  <c:v>1251.4550496363545</c:v>
                </c:pt>
                <c:pt idx="45">
                  <c:v>1251.4550496363545</c:v>
                </c:pt>
                <c:pt idx="46">
                  <c:v>1251.4550496363545</c:v>
                </c:pt>
                <c:pt idx="47">
                  <c:v>1251.4550496363545</c:v>
                </c:pt>
                <c:pt idx="48">
                  <c:v>1251.4550496363545</c:v>
                </c:pt>
                <c:pt idx="49">
                  <c:v>1251.4550496363545</c:v>
                </c:pt>
                <c:pt idx="50">
                  <c:v>1251.4550496363545</c:v>
                </c:pt>
                <c:pt idx="51">
                  <c:v>1251.4550496363545</c:v>
                </c:pt>
                <c:pt idx="52">
                  <c:v>1251.4550496363545</c:v>
                </c:pt>
                <c:pt idx="53">
                  <c:v>1251.4550496363545</c:v>
                </c:pt>
                <c:pt idx="54">
                  <c:v>1251.4550496363545</c:v>
                </c:pt>
                <c:pt idx="55">
                  <c:v>1251.4550496363545</c:v>
                </c:pt>
                <c:pt idx="56">
                  <c:v>1251.4550496363545</c:v>
                </c:pt>
                <c:pt idx="57">
                  <c:v>1251.4550496363545</c:v>
                </c:pt>
                <c:pt idx="58">
                  <c:v>1251.4550496363545</c:v>
                </c:pt>
                <c:pt idx="59">
                  <c:v>1251.4550496363545</c:v>
                </c:pt>
                <c:pt idx="60">
                  <c:v>1251.4550496363545</c:v>
                </c:pt>
                <c:pt idx="61">
                  <c:v>1251.4550496363545</c:v>
                </c:pt>
                <c:pt idx="62">
                  <c:v>1251.4550496363545</c:v>
                </c:pt>
                <c:pt idx="63">
                  <c:v>1251.4550496363545</c:v>
                </c:pt>
                <c:pt idx="64">
                  <c:v>1251.4550496363545</c:v>
                </c:pt>
                <c:pt idx="65">
                  <c:v>1251.4550496363545</c:v>
                </c:pt>
                <c:pt idx="66">
                  <c:v>1251.4550496363545</c:v>
                </c:pt>
                <c:pt idx="67">
                  <c:v>1251.4550496363545</c:v>
                </c:pt>
                <c:pt idx="68">
                  <c:v>1251.4550496363545</c:v>
                </c:pt>
                <c:pt idx="69">
                  <c:v>1251.4550496363545</c:v>
                </c:pt>
                <c:pt idx="70">
                  <c:v>1251.4550496363545</c:v>
                </c:pt>
                <c:pt idx="71">
                  <c:v>1251.4550496363545</c:v>
                </c:pt>
                <c:pt idx="72">
                  <c:v>1251.4550496363545</c:v>
                </c:pt>
                <c:pt idx="73">
                  <c:v>1251.4550496363545</c:v>
                </c:pt>
                <c:pt idx="74">
                  <c:v>1251.4550496363545</c:v>
                </c:pt>
                <c:pt idx="75">
                  <c:v>1251.4550496363545</c:v>
                </c:pt>
                <c:pt idx="76">
                  <c:v>1251.4550496363545</c:v>
                </c:pt>
                <c:pt idx="77">
                  <c:v>1251.4550496363545</c:v>
                </c:pt>
                <c:pt idx="78">
                  <c:v>1251.4550496363545</c:v>
                </c:pt>
                <c:pt idx="79">
                  <c:v>1251.4550496363545</c:v>
                </c:pt>
                <c:pt idx="80">
                  <c:v>1251.4550496363545</c:v>
                </c:pt>
                <c:pt idx="81">
                  <c:v>1251.4550496363545</c:v>
                </c:pt>
                <c:pt idx="82">
                  <c:v>1251.4550496363545</c:v>
                </c:pt>
                <c:pt idx="83">
                  <c:v>1251.4550496363545</c:v>
                </c:pt>
                <c:pt idx="84">
                  <c:v>1251.4550496363545</c:v>
                </c:pt>
                <c:pt idx="85">
                  <c:v>1251.4550496363545</c:v>
                </c:pt>
                <c:pt idx="86">
                  <c:v>1251.4550496363545</c:v>
                </c:pt>
                <c:pt idx="87">
                  <c:v>1251.4550496363545</c:v>
                </c:pt>
                <c:pt idx="88">
                  <c:v>1251.4550496363545</c:v>
                </c:pt>
                <c:pt idx="89">
                  <c:v>1251.4550496363545</c:v>
                </c:pt>
                <c:pt idx="90">
                  <c:v>1251.4550496363545</c:v>
                </c:pt>
                <c:pt idx="91">
                  <c:v>1251.4550496363545</c:v>
                </c:pt>
                <c:pt idx="92">
                  <c:v>1251.4550496363545</c:v>
                </c:pt>
                <c:pt idx="93">
                  <c:v>1251.4550496363545</c:v>
                </c:pt>
                <c:pt idx="94">
                  <c:v>1251.4550496363545</c:v>
                </c:pt>
                <c:pt idx="95">
                  <c:v>1251.4550496363545</c:v>
                </c:pt>
                <c:pt idx="96">
                  <c:v>1251.4550496363545</c:v>
                </c:pt>
                <c:pt idx="97">
                  <c:v>1251.4550496363545</c:v>
                </c:pt>
                <c:pt idx="98">
                  <c:v>1251.4550496363545</c:v>
                </c:pt>
              </c:numCache>
            </c:numRef>
          </c:val>
          <c:smooth val="0"/>
        </c:ser>
        <c:axId val="7851575"/>
        <c:axId val="3555312"/>
      </c:lineChart>
      <c:catAx>
        <c:axId val="78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55312"/>
        <c:crosses val="autoZero"/>
        <c:auto val="1"/>
        <c:lblOffset val="100"/>
        <c:tickLblSkip val="4"/>
        <c:noMultiLvlLbl val="0"/>
      </c:catAx>
      <c:valAx>
        <c:axId val="355531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85157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2"/>
          <c:y val="0.40975"/>
          <c:w val="0.299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จ.แม่ฮ่องสอน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รายเดือนแม่ฮ่องสอน!$B$72:$M$72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รายเดือนแม่ฮ่องสอน!$B$73:$M$73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รายเดือนแม่ฮ่องสอน!$B$74:$M$74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รายเดือนแม่ฮ่องสอน!$B$107:$M$107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รายเดือนแม่ฮ่องสอน!$B$108:$M$108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รายเดือนแม่ฮ่องสอน!$B$109:$M$109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รายเดือนแม่ฮ่องสอน!$B$110:$M$110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รายเดือนแม่ฮ่องสอน!$B$111:$M$111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รายเดือนแม่ฮ่องสอน!$B$112:$M$112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รายเดือนแม่ฮ่องสอน!$B$113:$M$113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รายเดือนแม่ฮ่องสอน!$B$114:$M$114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รายเดือนแม่ฮ่องสอน!$B$115:$M$115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รายเดือนแม่ฮ่องสอน!$B$116:$M$116</c:f>
              <c:numCache/>
            </c:numRef>
          </c:val>
          <c:smooth val="0"/>
        </c:ser>
        <c:ser>
          <c:idx val="10"/>
          <c:order val="13"/>
          <c:tx>
            <c:v>เฉลี่ย2463-2561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รายเดือนแม่ฮ่องสอน!$B$122:$M$122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รายเดือนแม่ฮ่องสอน!$B$117:$M$117</c:f>
              <c:numCache/>
            </c:numRef>
          </c:val>
          <c:smooth val="0"/>
        </c:ser>
        <c:marker val="1"/>
        <c:axId val="31997809"/>
        <c:axId val="19544826"/>
      </c:lineChart>
      <c:catAx>
        <c:axId val="31997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199780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6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4"/>
  <sheetViews>
    <sheetView tabSelected="1" zoomScalePageLayoutView="0" workbookViewId="0" topLeftCell="A100">
      <selection activeCell="R114" sqref="R114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96" t="s">
        <v>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22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97" t="s">
        <v>24</v>
      </c>
      <c r="Q3" s="98"/>
      <c r="R3" s="98"/>
      <c r="T3" s="78"/>
      <c r="U3" s="78"/>
      <c r="V3" s="78"/>
    </row>
    <row r="4" spans="1:20" s="2" customFormat="1" ht="15.75" customHeight="1">
      <c r="A4" s="45">
        <v>2463</v>
      </c>
      <c r="B4" s="18">
        <v>0</v>
      </c>
      <c r="C4" s="18">
        <v>184</v>
      </c>
      <c r="D4" s="18">
        <v>192.9</v>
      </c>
      <c r="E4" s="18">
        <v>203.9</v>
      </c>
      <c r="F4" s="18">
        <v>297</v>
      </c>
      <c r="G4" s="18">
        <v>196.8</v>
      </c>
      <c r="H4" s="18">
        <v>135.3</v>
      </c>
      <c r="I4" s="18">
        <v>26.5</v>
      </c>
      <c r="J4" s="18">
        <v>0</v>
      </c>
      <c r="K4" s="18">
        <v>3</v>
      </c>
      <c r="L4" s="18">
        <v>5.5</v>
      </c>
      <c r="M4" s="18">
        <v>17</v>
      </c>
      <c r="N4" s="27">
        <v>1261.9</v>
      </c>
      <c r="O4" s="29">
        <v>72</v>
      </c>
      <c r="Q4" s="44">
        <f>$N$108</f>
        <v>1251.4550496363545</v>
      </c>
      <c r="T4" s="44"/>
    </row>
    <row r="5" spans="1:20" s="2" customFormat="1" ht="15.75" customHeight="1">
      <c r="A5" s="46">
        <v>2464</v>
      </c>
      <c r="B5" s="18">
        <v>80</v>
      </c>
      <c r="C5" s="18">
        <v>154.8</v>
      </c>
      <c r="D5" s="18">
        <v>68.4</v>
      </c>
      <c r="E5" s="18">
        <v>300.5</v>
      </c>
      <c r="F5" s="18">
        <v>291.1</v>
      </c>
      <c r="G5" s="18">
        <v>194.7</v>
      </c>
      <c r="H5" s="18">
        <v>91.5</v>
      </c>
      <c r="I5" s="18">
        <v>98</v>
      </c>
      <c r="J5" s="18">
        <v>0</v>
      </c>
      <c r="K5" s="18">
        <v>0</v>
      </c>
      <c r="L5" s="18">
        <v>0</v>
      </c>
      <c r="M5" s="18">
        <v>17.5</v>
      </c>
      <c r="N5" s="27">
        <v>1296.5</v>
      </c>
      <c r="O5" s="29">
        <v>74</v>
      </c>
      <c r="Q5" s="44">
        <f aca="true" t="shared" si="0" ref="Q5:Q92">$N$108</f>
        <v>1251.4550496363545</v>
      </c>
      <c r="T5" s="44"/>
    </row>
    <row r="6" spans="1:20" s="2" customFormat="1" ht="15.75" customHeight="1">
      <c r="A6" s="46">
        <v>2465</v>
      </c>
      <c r="B6" s="18">
        <v>54.3</v>
      </c>
      <c r="C6" s="18">
        <v>174.7</v>
      </c>
      <c r="D6" s="18">
        <v>107.7</v>
      </c>
      <c r="E6" s="18">
        <v>219.5</v>
      </c>
      <c r="F6" s="18">
        <v>130.5</v>
      </c>
      <c r="G6" s="18">
        <v>224.8</v>
      </c>
      <c r="H6" s="18">
        <v>94.5</v>
      </c>
      <c r="I6" s="18">
        <v>58.4</v>
      </c>
      <c r="J6" s="18">
        <v>0</v>
      </c>
      <c r="K6" s="18">
        <v>0</v>
      </c>
      <c r="L6" s="18">
        <v>0</v>
      </c>
      <c r="M6" s="18">
        <v>13.5</v>
      </c>
      <c r="N6" s="27">
        <v>1077.9</v>
      </c>
      <c r="O6" s="29">
        <v>70</v>
      </c>
      <c r="Q6" s="44">
        <f t="shared" si="0"/>
        <v>1251.4550496363545</v>
      </c>
      <c r="T6" s="44"/>
    </row>
    <row r="7" spans="1:20" s="2" customFormat="1" ht="15.75" customHeight="1">
      <c r="A7" s="46">
        <v>2466</v>
      </c>
      <c r="B7" s="18">
        <v>49.4</v>
      </c>
      <c r="C7" s="18">
        <v>126.7</v>
      </c>
      <c r="D7" s="18">
        <v>129.8</v>
      </c>
      <c r="E7" s="18">
        <v>146.3</v>
      </c>
      <c r="F7" s="18">
        <v>321.5</v>
      </c>
      <c r="G7" s="18">
        <v>70.4</v>
      </c>
      <c r="H7" s="18">
        <v>103.9</v>
      </c>
      <c r="I7" s="18">
        <v>31.2</v>
      </c>
      <c r="J7" s="18">
        <v>0</v>
      </c>
      <c r="K7" s="18">
        <v>3.5</v>
      </c>
      <c r="L7" s="18">
        <v>0</v>
      </c>
      <c r="M7" s="18">
        <v>0</v>
      </c>
      <c r="N7" s="27">
        <v>982.7</v>
      </c>
      <c r="O7" s="29">
        <v>64</v>
      </c>
      <c r="Q7" s="44">
        <f t="shared" si="0"/>
        <v>1251.4550496363545</v>
      </c>
      <c r="T7" s="44"/>
    </row>
    <row r="8" spans="1:20" s="2" customFormat="1" ht="15.75" customHeight="1">
      <c r="A8" s="46">
        <v>2467</v>
      </c>
      <c r="B8" s="18">
        <v>35.5</v>
      </c>
      <c r="C8" s="18">
        <v>138.1</v>
      </c>
      <c r="D8" s="18">
        <v>129.7</v>
      </c>
      <c r="E8" s="18">
        <v>181.5</v>
      </c>
      <c r="F8" s="18">
        <v>238.9</v>
      </c>
      <c r="G8" s="18">
        <v>42.2</v>
      </c>
      <c r="H8" s="18">
        <v>105.5</v>
      </c>
      <c r="I8" s="18">
        <v>17.5</v>
      </c>
      <c r="J8" s="18">
        <v>7.5</v>
      </c>
      <c r="K8" s="18">
        <v>0</v>
      </c>
      <c r="L8" s="18">
        <v>0</v>
      </c>
      <c r="M8" s="18">
        <v>0</v>
      </c>
      <c r="N8" s="27">
        <v>896.4</v>
      </c>
      <c r="O8" s="29">
        <v>75</v>
      </c>
      <c r="Q8" s="44">
        <f t="shared" si="0"/>
        <v>1251.4550496363545</v>
      </c>
      <c r="T8" s="44"/>
    </row>
    <row r="9" spans="1:20" s="2" customFormat="1" ht="15.75" customHeight="1">
      <c r="A9" s="46">
        <v>2468</v>
      </c>
      <c r="B9" s="18">
        <v>29</v>
      </c>
      <c r="C9" s="18">
        <v>92.3</v>
      </c>
      <c r="D9" s="18">
        <v>149.1</v>
      </c>
      <c r="E9" s="18">
        <v>241.7</v>
      </c>
      <c r="F9" s="18">
        <v>90.1</v>
      </c>
      <c r="G9" s="18">
        <v>238.3</v>
      </c>
      <c r="H9" s="18">
        <v>39.8</v>
      </c>
      <c r="I9" s="18">
        <v>2.9</v>
      </c>
      <c r="J9" s="18">
        <v>3.6</v>
      </c>
      <c r="K9" s="18">
        <v>11.5</v>
      </c>
      <c r="L9" s="18">
        <v>0</v>
      </c>
      <c r="M9" s="18">
        <v>0</v>
      </c>
      <c r="N9" s="27">
        <v>898.3</v>
      </c>
      <c r="O9" s="29">
        <v>69</v>
      </c>
      <c r="Q9" s="44">
        <f t="shared" si="0"/>
        <v>1251.4550496363545</v>
      </c>
      <c r="T9" s="44"/>
    </row>
    <row r="10" spans="1:20" s="2" customFormat="1" ht="15.75" customHeight="1">
      <c r="A10" s="46">
        <v>2469</v>
      </c>
      <c r="B10" s="18">
        <v>12</v>
      </c>
      <c r="C10" s="18">
        <v>80.9</v>
      </c>
      <c r="D10" s="18">
        <v>129</v>
      </c>
      <c r="E10" s="18">
        <v>267.2</v>
      </c>
      <c r="F10" s="18">
        <v>235.5</v>
      </c>
      <c r="G10" s="18">
        <v>136.4</v>
      </c>
      <c r="H10" s="18">
        <v>159.9</v>
      </c>
      <c r="I10" s="18">
        <v>37.9</v>
      </c>
      <c r="J10" s="18">
        <v>38.1</v>
      </c>
      <c r="K10" s="18">
        <v>0</v>
      </c>
      <c r="L10" s="18">
        <v>0</v>
      </c>
      <c r="M10" s="18">
        <v>0</v>
      </c>
      <c r="N10" s="27">
        <v>1096.9</v>
      </c>
      <c r="O10" s="29">
        <v>59</v>
      </c>
      <c r="Q10" s="44">
        <f t="shared" si="0"/>
        <v>1251.4550496363545</v>
      </c>
      <c r="T10" s="44"/>
    </row>
    <row r="11" spans="1:20" s="2" customFormat="1" ht="15.75" customHeight="1">
      <c r="A11" s="46">
        <v>2470</v>
      </c>
      <c r="B11" s="18">
        <v>7</v>
      </c>
      <c r="C11" s="18">
        <v>266.5</v>
      </c>
      <c r="D11" s="18">
        <v>138.2</v>
      </c>
      <c r="E11" s="18">
        <v>268.8</v>
      </c>
      <c r="F11" s="18">
        <v>121.5</v>
      </c>
      <c r="G11" s="18">
        <v>133</v>
      </c>
      <c r="H11" s="18">
        <v>140.5</v>
      </c>
      <c r="I11" s="18">
        <v>19.5</v>
      </c>
      <c r="J11" s="18">
        <v>0</v>
      </c>
      <c r="K11" s="18">
        <v>0</v>
      </c>
      <c r="L11" s="18">
        <v>38.6</v>
      </c>
      <c r="M11" s="18">
        <v>0</v>
      </c>
      <c r="N11" s="27">
        <v>1133.6</v>
      </c>
      <c r="O11" s="29">
        <v>52</v>
      </c>
      <c r="Q11" s="44">
        <f t="shared" si="0"/>
        <v>1251.4550496363545</v>
      </c>
      <c r="T11" s="44"/>
    </row>
    <row r="12" spans="1:20" s="2" customFormat="1" ht="15.75" customHeight="1">
      <c r="A12" s="46">
        <v>2471</v>
      </c>
      <c r="B12" s="18">
        <v>192.4</v>
      </c>
      <c r="C12" s="18">
        <v>82.2</v>
      </c>
      <c r="D12" s="18">
        <v>185.1</v>
      </c>
      <c r="E12" s="18">
        <v>198.2</v>
      </c>
      <c r="F12" s="18">
        <v>186.4</v>
      </c>
      <c r="G12" s="18">
        <v>131.5</v>
      </c>
      <c r="H12" s="18">
        <v>29.9</v>
      </c>
      <c r="I12" s="18">
        <v>78.7</v>
      </c>
      <c r="J12" s="18">
        <v>0</v>
      </c>
      <c r="K12" s="18">
        <v>0</v>
      </c>
      <c r="L12" s="18">
        <v>0</v>
      </c>
      <c r="M12" s="18">
        <v>43</v>
      </c>
      <c r="N12" s="27">
        <v>1127.4</v>
      </c>
      <c r="O12" s="29">
        <v>69</v>
      </c>
      <c r="Q12" s="44">
        <f t="shared" si="0"/>
        <v>1251.4550496363545</v>
      </c>
      <c r="T12" s="44"/>
    </row>
    <row r="13" spans="1:20" s="2" customFormat="1" ht="15.75" customHeight="1">
      <c r="A13" s="46">
        <v>2472</v>
      </c>
      <c r="B13" s="18">
        <v>128.6</v>
      </c>
      <c r="C13" s="18">
        <v>139.4</v>
      </c>
      <c r="D13" s="18">
        <v>148.7</v>
      </c>
      <c r="E13" s="18">
        <v>193.5</v>
      </c>
      <c r="F13" s="18">
        <v>303.7</v>
      </c>
      <c r="G13" s="18">
        <v>268.3</v>
      </c>
      <c r="H13" s="18">
        <v>98</v>
      </c>
      <c r="I13" s="18">
        <v>8</v>
      </c>
      <c r="J13" s="18">
        <v>1.5</v>
      </c>
      <c r="K13" s="18">
        <v>0</v>
      </c>
      <c r="L13" s="18">
        <v>20.5</v>
      </c>
      <c r="M13" s="18">
        <v>0</v>
      </c>
      <c r="N13" s="27">
        <v>1310.2</v>
      </c>
      <c r="O13" s="29">
        <v>73</v>
      </c>
      <c r="Q13" s="44">
        <f t="shared" si="0"/>
        <v>1251.4550496363545</v>
      </c>
      <c r="T13" s="44"/>
    </row>
    <row r="14" spans="1:20" s="2" customFormat="1" ht="15.75" customHeight="1">
      <c r="A14" s="46">
        <v>2473</v>
      </c>
      <c r="B14" s="18">
        <v>45</v>
      </c>
      <c r="C14" s="18">
        <v>270</v>
      </c>
      <c r="D14" s="18">
        <v>163.2</v>
      </c>
      <c r="E14" s="18">
        <v>293.5</v>
      </c>
      <c r="F14" s="18">
        <v>188.7</v>
      </c>
      <c r="G14" s="18">
        <v>142.6</v>
      </c>
      <c r="H14" s="18">
        <v>22.8</v>
      </c>
      <c r="I14" s="18">
        <v>10.5</v>
      </c>
      <c r="J14" s="18">
        <v>0</v>
      </c>
      <c r="K14" s="18">
        <v>22</v>
      </c>
      <c r="L14" s="18">
        <v>0</v>
      </c>
      <c r="M14" s="18">
        <v>0</v>
      </c>
      <c r="N14" s="27">
        <v>1158.3</v>
      </c>
      <c r="O14" s="29">
        <v>69</v>
      </c>
      <c r="Q14" s="44">
        <f t="shared" si="0"/>
        <v>1251.4550496363545</v>
      </c>
      <c r="T14" s="44"/>
    </row>
    <row r="15" spans="1:20" s="2" customFormat="1" ht="15.75" customHeight="1">
      <c r="A15" s="46">
        <v>2474</v>
      </c>
      <c r="B15" s="18">
        <v>0</v>
      </c>
      <c r="C15" s="18">
        <v>66</v>
      </c>
      <c r="D15" s="18">
        <v>76.2</v>
      </c>
      <c r="E15" s="18">
        <v>160</v>
      </c>
      <c r="F15" s="18">
        <v>332.8</v>
      </c>
      <c r="G15" s="18">
        <v>279.3</v>
      </c>
      <c r="H15" s="18">
        <v>15</v>
      </c>
      <c r="I15" s="18">
        <v>0</v>
      </c>
      <c r="J15" s="18">
        <v>26.2</v>
      </c>
      <c r="K15" s="18">
        <v>0</v>
      </c>
      <c r="L15" s="18">
        <v>2.6</v>
      </c>
      <c r="M15" s="18">
        <v>0</v>
      </c>
      <c r="N15" s="27">
        <v>958.1</v>
      </c>
      <c r="O15" s="29">
        <v>62</v>
      </c>
      <c r="Q15" s="44">
        <f t="shared" si="0"/>
        <v>1251.4550496363545</v>
      </c>
      <c r="T15" s="44"/>
    </row>
    <row r="16" spans="1:20" s="2" customFormat="1" ht="15.75" customHeight="1">
      <c r="A16" s="46">
        <v>2475</v>
      </c>
      <c r="B16" s="18">
        <v>3.5</v>
      </c>
      <c r="C16" s="18">
        <v>30.8</v>
      </c>
      <c r="D16" s="18">
        <v>85.2</v>
      </c>
      <c r="E16" s="18">
        <v>246.1</v>
      </c>
      <c r="F16" s="18">
        <v>206.5</v>
      </c>
      <c r="G16" s="18">
        <v>166.4</v>
      </c>
      <c r="H16" s="18">
        <v>171.8</v>
      </c>
      <c r="I16" s="18">
        <v>8</v>
      </c>
      <c r="J16" s="18">
        <v>0</v>
      </c>
      <c r="K16" s="18">
        <v>0</v>
      </c>
      <c r="L16" s="18">
        <v>0</v>
      </c>
      <c r="M16" s="18">
        <v>0</v>
      </c>
      <c r="N16" s="27">
        <v>918.3</v>
      </c>
      <c r="O16" s="29">
        <v>57</v>
      </c>
      <c r="Q16" s="44">
        <f t="shared" si="0"/>
        <v>1251.4550496363545</v>
      </c>
      <c r="T16" s="44"/>
    </row>
    <row r="17" spans="1:20" s="2" customFormat="1" ht="15.75" customHeight="1">
      <c r="A17" s="46">
        <v>2476</v>
      </c>
      <c r="B17" s="18">
        <v>9.5</v>
      </c>
      <c r="C17" s="18">
        <v>222.2</v>
      </c>
      <c r="D17" s="18">
        <v>136.8</v>
      </c>
      <c r="E17" s="18">
        <v>337.3</v>
      </c>
      <c r="F17" s="18">
        <v>240.1</v>
      </c>
      <c r="G17" s="18">
        <v>101.1</v>
      </c>
      <c r="H17" s="18">
        <v>184.5</v>
      </c>
      <c r="I17" s="18">
        <v>4.2</v>
      </c>
      <c r="J17" s="18">
        <v>0</v>
      </c>
      <c r="K17" s="18">
        <v>20.2</v>
      </c>
      <c r="L17" s="18">
        <v>0</v>
      </c>
      <c r="M17" s="18">
        <v>0</v>
      </c>
      <c r="N17" s="27">
        <v>1255.9</v>
      </c>
      <c r="O17" s="29">
        <v>69</v>
      </c>
      <c r="Q17" s="44">
        <f t="shared" si="0"/>
        <v>1251.4550496363545</v>
      </c>
      <c r="T17" s="44"/>
    </row>
    <row r="18" spans="1:20" s="2" customFormat="1" ht="15.75" customHeight="1">
      <c r="A18" s="46">
        <v>2477</v>
      </c>
      <c r="B18" s="18">
        <v>120.8</v>
      </c>
      <c r="C18" s="18">
        <v>135.3</v>
      </c>
      <c r="D18" s="18">
        <v>301.7</v>
      </c>
      <c r="E18" s="18">
        <v>381.6</v>
      </c>
      <c r="F18" s="18">
        <v>264.1</v>
      </c>
      <c r="G18" s="18">
        <v>251.1</v>
      </c>
      <c r="H18" s="18">
        <v>121.2</v>
      </c>
      <c r="I18" s="18">
        <v>37.2</v>
      </c>
      <c r="J18" s="18">
        <v>0</v>
      </c>
      <c r="K18" s="18">
        <v>0</v>
      </c>
      <c r="L18" s="18">
        <v>0</v>
      </c>
      <c r="M18" s="18">
        <v>0</v>
      </c>
      <c r="N18" s="27">
        <v>1613</v>
      </c>
      <c r="O18" s="29">
        <v>63</v>
      </c>
      <c r="Q18" s="44">
        <f t="shared" si="0"/>
        <v>1251.4550496363545</v>
      </c>
      <c r="T18" s="44"/>
    </row>
    <row r="19" spans="1:20" s="2" customFormat="1" ht="15.75" customHeight="1">
      <c r="A19" s="46">
        <v>2478</v>
      </c>
      <c r="B19" s="18">
        <v>0</v>
      </c>
      <c r="C19" s="18">
        <v>229.9</v>
      </c>
      <c r="D19" s="18">
        <v>210.3</v>
      </c>
      <c r="E19" s="18">
        <v>241.9</v>
      </c>
      <c r="F19" s="18">
        <v>214.3</v>
      </c>
      <c r="G19" s="18">
        <v>321.2</v>
      </c>
      <c r="H19" s="18">
        <v>145.3</v>
      </c>
      <c r="I19" s="18">
        <v>0</v>
      </c>
      <c r="J19" s="18">
        <v>50.6</v>
      </c>
      <c r="K19" s="18">
        <v>0</v>
      </c>
      <c r="L19" s="18">
        <v>0</v>
      </c>
      <c r="M19" s="18">
        <v>0</v>
      </c>
      <c r="N19" s="27">
        <v>1413.5</v>
      </c>
      <c r="O19" s="29">
        <v>53</v>
      </c>
      <c r="Q19" s="44">
        <f t="shared" si="0"/>
        <v>1251.4550496363545</v>
      </c>
      <c r="T19" s="44"/>
    </row>
    <row r="20" spans="1:20" s="2" customFormat="1" ht="15.75" customHeight="1">
      <c r="A20" s="46">
        <v>2479</v>
      </c>
      <c r="B20" s="18">
        <v>12.5</v>
      </c>
      <c r="C20" s="18">
        <v>151.2</v>
      </c>
      <c r="D20" s="18">
        <v>220.4</v>
      </c>
      <c r="E20" s="18">
        <v>279.8</v>
      </c>
      <c r="F20" s="18">
        <v>56.6</v>
      </c>
      <c r="G20" s="18">
        <v>185.3</v>
      </c>
      <c r="H20" s="18">
        <v>94.1</v>
      </c>
      <c r="I20" s="18">
        <v>25.3</v>
      </c>
      <c r="J20" s="18">
        <v>0</v>
      </c>
      <c r="K20" s="18">
        <v>0</v>
      </c>
      <c r="L20" s="18">
        <v>20.5</v>
      </c>
      <c r="M20" s="18">
        <v>9.8</v>
      </c>
      <c r="N20" s="27">
        <v>1055.5</v>
      </c>
      <c r="O20" s="29">
        <v>45</v>
      </c>
      <c r="Q20" s="44">
        <f t="shared" si="0"/>
        <v>1251.4550496363545</v>
      </c>
      <c r="T20" s="44"/>
    </row>
    <row r="21" spans="1:20" s="2" customFormat="1" ht="15.75" customHeight="1">
      <c r="A21" s="46">
        <v>2480</v>
      </c>
      <c r="B21" s="18">
        <v>51.3</v>
      </c>
      <c r="C21" s="18">
        <v>259.8</v>
      </c>
      <c r="D21" s="18">
        <v>198.9</v>
      </c>
      <c r="E21" s="18">
        <v>316.3</v>
      </c>
      <c r="F21" s="18">
        <v>293.4</v>
      </c>
      <c r="G21" s="18">
        <v>251</v>
      </c>
      <c r="H21" s="18">
        <v>171.9</v>
      </c>
      <c r="I21" s="18">
        <v>21.6</v>
      </c>
      <c r="J21" s="18">
        <v>119.3</v>
      </c>
      <c r="K21" s="18">
        <v>5.4</v>
      </c>
      <c r="L21" s="18">
        <v>23.5</v>
      </c>
      <c r="M21" s="18">
        <v>15.5</v>
      </c>
      <c r="N21" s="27">
        <v>1727.9</v>
      </c>
      <c r="O21" s="29">
        <v>71</v>
      </c>
      <c r="Q21" s="44">
        <f t="shared" si="0"/>
        <v>1251.4550496363545</v>
      </c>
      <c r="T21" s="44"/>
    </row>
    <row r="22" spans="1:20" s="2" customFormat="1" ht="15.75" customHeight="1">
      <c r="A22" s="46">
        <v>2481</v>
      </c>
      <c r="B22" s="18">
        <v>46.7</v>
      </c>
      <c r="C22" s="18">
        <v>211.5</v>
      </c>
      <c r="D22" s="18">
        <v>193</v>
      </c>
      <c r="E22" s="18">
        <v>418.9</v>
      </c>
      <c r="F22" s="18">
        <v>246.6</v>
      </c>
      <c r="G22" s="18">
        <v>188.6</v>
      </c>
      <c r="H22" s="18">
        <v>47.3</v>
      </c>
      <c r="I22" s="18">
        <v>16.5</v>
      </c>
      <c r="J22" s="18">
        <v>0</v>
      </c>
      <c r="K22" s="18">
        <v>10.5</v>
      </c>
      <c r="L22" s="18">
        <v>0</v>
      </c>
      <c r="M22" s="18">
        <v>34.6</v>
      </c>
      <c r="N22" s="27">
        <v>1414.2</v>
      </c>
      <c r="O22" s="29">
        <v>52</v>
      </c>
      <c r="Q22" s="44">
        <f t="shared" si="0"/>
        <v>1251.4550496363545</v>
      </c>
      <c r="T22" s="44"/>
    </row>
    <row r="23" spans="1:20" s="2" customFormat="1" ht="15.75" customHeight="1">
      <c r="A23" s="46">
        <v>2482</v>
      </c>
      <c r="B23" s="18">
        <v>0</v>
      </c>
      <c r="C23" s="18">
        <v>159.8</v>
      </c>
      <c r="D23" s="18">
        <v>100.7</v>
      </c>
      <c r="E23" s="18">
        <v>269.7</v>
      </c>
      <c r="F23" s="18">
        <v>331.5</v>
      </c>
      <c r="G23" s="18">
        <v>304.7</v>
      </c>
      <c r="H23" s="18">
        <v>82.5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7">
        <v>1248.9</v>
      </c>
      <c r="O23" s="29">
        <v>39</v>
      </c>
      <c r="Q23" s="44">
        <f t="shared" si="0"/>
        <v>1251.4550496363545</v>
      </c>
      <c r="T23" s="44"/>
    </row>
    <row r="24" spans="1:20" s="2" customFormat="1" ht="15.75" customHeight="1">
      <c r="A24" s="46">
        <v>2483</v>
      </c>
      <c r="B24" s="18">
        <v>0</v>
      </c>
      <c r="C24" s="18">
        <v>113.6</v>
      </c>
      <c r="D24" s="18">
        <v>296.3</v>
      </c>
      <c r="E24" s="18">
        <v>169.6</v>
      </c>
      <c r="F24" s="18">
        <v>325.9</v>
      </c>
      <c r="G24" s="18">
        <v>221.7</v>
      </c>
      <c r="H24" s="18">
        <v>195.5</v>
      </c>
      <c r="I24" s="18">
        <v>25</v>
      </c>
      <c r="J24" s="18">
        <v>0</v>
      </c>
      <c r="K24" s="18">
        <v>0</v>
      </c>
      <c r="L24" s="18">
        <v>12.5</v>
      </c>
      <c r="M24" s="18">
        <v>0</v>
      </c>
      <c r="N24" s="27">
        <v>1360.1</v>
      </c>
      <c r="O24" s="29">
        <v>86</v>
      </c>
      <c r="Q24" s="44">
        <f t="shared" si="0"/>
        <v>1251.4550496363545</v>
      </c>
      <c r="T24" s="44"/>
    </row>
    <row r="25" spans="1:20" s="2" customFormat="1" ht="15.75" customHeight="1">
      <c r="A25" s="46">
        <v>2484</v>
      </c>
      <c r="B25" s="18">
        <v>27.4</v>
      </c>
      <c r="C25" s="18">
        <v>103.5</v>
      </c>
      <c r="D25" s="18">
        <v>313</v>
      </c>
      <c r="E25" s="18">
        <v>272.9</v>
      </c>
      <c r="F25" s="18">
        <v>201.1</v>
      </c>
      <c r="G25" s="18">
        <v>213.8</v>
      </c>
      <c r="H25" s="18">
        <v>63.1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7">
        <v>1194.8</v>
      </c>
      <c r="O25" s="29">
        <v>43</v>
      </c>
      <c r="Q25" s="44">
        <f t="shared" si="0"/>
        <v>1251.4550496363545</v>
      </c>
      <c r="T25" s="44"/>
    </row>
    <row r="26" spans="1:20" s="3" customFormat="1" ht="15.75" customHeight="1">
      <c r="A26" s="46">
        <v>2485</v>
      </c>
      <c r="B26" s="18">
        <v>155.8</v>
      </c>
      <c r="C26" s="18">
        <v>125.3</v>
      </c>
      <c r="D26" s="18">
        <v>246.1</v>
      </c>
      <c r="E26" s="18">
        <v>195.5</v>
      </c>
      <c r="F26" s="18">
        <v>234</v>
      </c>
      <c r="G26" s="18">
        <v>288</v>
      </c>
      <c r="H26" s="18">
        <v>14</v>
      </c>
      <c r="I26" s="18">
        <v>57.5</v>
      </c>
      <c r="J26" s="18">
        <v>0</v>
      </c>
      <c r="K26" s="18">
        <v>0</v>
      </c>
      <c r="L26" s="18">
        <v>0</v>
      </c>
      <c r="M26" s="18">
        <v>0</v>
      </c>
      <c r="N26" s="27">
        <v>1316.2</v>
      </c>
      <c r="O26" s="29">
        <v>50</v>
      </c>
      <c r="Q26" s="44">
        <f t="shared" si="0"/>
        <v>1251.4550496363545</v>
      </c>
      <c r="T26" s="44"/>
    </row>
    <row r="27" spans="1:20" s="2" customFormat="1" ht="15.75" customHeight="1">
      <c r="A27" s="47">
        <v>2486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0"/>
      <c r="Q27" s="44">
        <f t="shared" si="0"/>
        <v>1251.4550496363545</v>
      </c>
      <c r="T27" s="44"/>
    </row>
    <row r="28" spans="1:20" s="2" customFormat="1" ht="15.75" customHeight="1">
      <c r="A28" s="47">
        <v>2487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0"/>
      <c r="Q28" s="44">
        <f t="shared" si="0"/>
        <v>1251.4550496363545</v>
      </c>
      <c r="T28" s="44"/>
    </row>
    <row r="29" spans="1:20" s="2" customFormat="1" ht="15.75" customHeight="1">
      <c r="A29" s="47">
        <v>2488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0"/>
      <c r="Q29" s="44">
        <f t="shared" si="0"/>
        <v>1251.4550496363545</v>
      </c>
      <c r="T29" s="44"/>
    </row>
    <row r="30" spans="1:20" s="2" customFormat="1" ht="15.75" customHeight="1">
      <c r="A30" s="47">
        <v>2489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0"/>
      <c r="Q30" s="44">
        <f t="shared" si="0"/>
        <v>1251.4550496363545</v>
      </c>
      <c r="T30" s="44"/>
    </row>
    <row r="31" spans="1:20" s="2" customFormat="1" ht="15.75" customHeight="1">
      <c r="A31" s="47">
        <v>2490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0"/>
      <c r="Q31" s="44">
        <f t="shared" si="0"/>
        <v>1251.4550496363545</v>
      </c>
      <c r="T31" s="44"/>
    </row>
    <row r="32" spans="1:20" s="2" customFormat="1" ht="15.75" customHeight="1">
      <c r="A32" s="47">
        <v>2491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  <c r="Q32" s="44">
        <f t="shared" si="0"/>
        <v>1251.4550496363545</v>
      </c>
      <c r="T32" s="44"/>
    </row>
    <row r="33" spans="1:20" s="2" customFormat="1" ht="15.75" customHeight="1">
      <c r="A33" s="47">
        <v>2492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0"/>
      <c r="Q33" s="44">
        <f t="shared" si="0"/>
        <v>1251.4550496363545</v>
      </c>
      <c r="T33" s="44"/>
    </row>
    <row r="34" spans="1:20" s="2" customFormat="1" ht="15.75" customHeight="1">
      <c r="A34" s="47">
        <v>2493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  <c r="O34" s="30"/>
      <c r="Q34" s="44">
        <f t="shared" si="0"/>
        <v>1251.4550496363545</v>
      </c>
      <c r="T34" s="44"/>
    </row>
    <row r="35" spans="1:20" s="2" customFormat="1" ht="15.75" customHeight="1">
      <c r="A35" s="46">
        <v>2494</v>
      </c>
      <c r="B35" s="19">
        <v>5.2</v>
      </c>
      <c r="C35" s="19">
        <v>115.1</v>
      </c>
      <c r="D35" s="19">
        <v>190.2</v>
      </c>
      <c r="E35" s="19">
        <v>171.5</v>
      </c>
      <c r="F35" s="19">
        <v>236.4</v>
      </c>
      <c r="G35" s="19">
        <v>248.2</v>
      </c>
      <c r="H35" s="19">
        <v>214.1</v>
      </c>
      <c r="I35" s="19">
        <v>23.2</v>
      </c>
      <c r="J35" s="19">
        <v>1.3</v>
      </c>
      <c r="K35" s="19">
        <v>0.7</v>
      </c>
      <c r="L35" s="19">
        <v>48</v>
      </c>
      <c r="M35" s="19">
        <v>0</v>
      </c>
      <c r="N35" s="27">
        <v>1253.9</v>
      </c>
      <c r="O35" s="29">
        <v>127</v>
      </c>
      <c r="Q35" s="44">
        <f t="shared" si="0"/>
        <v>1251.4550496363545</v>
      </c>
      <c r="T35" s="44"/>
    </row>
    <row r="36" spans="1:20" s="2" customFormat="1" ht="15.75" customHeight="1">
      <c r="A36" s="46">
        <v>2495</v>
      </c>
      <c r="B36" s="19">
        <v>0</v>
      </c>
      <c r="C36" s="19">
        <v>109.3</v>
      </c>
      <c r="D36" s="19">
        <v>110.9</v>
      </c>
      <c r="E36" s="19">
        <v>129.9</v>
      </c>
      <c r="F36" s="19">
        <v>217.3</v>
      </c>
      <c r="G36" s="19">
        <v>246.5</v>
      </c>
      <c r="H36" s="19">
        <v>47.9</v>
      </c>
      <c r="I36" s="19">
        <v>46.5</v>
      </c>
      <c r="J36" s="19">
        <v>0</v>
      </c>
      <c r="K36" s="19">
        <v>28.5</v>
      </c>
      <c r="L36" s="19">
        <v>0</v>
      </c>
      <c r="M36" s="19">
        <v>0</v>
      </c>
      <c r="N36" s="27">
        <v>936.8</v>
      </c>
      <c r="O36" s="29">
        <v>70</v>
      </c>
      <c r="Q36" s="44">
        <f t="shared" si="0"/>
        <v>1251.4550496363545</v>
      </c>
      <c r="T36" s="44"/>
    </row>
    <row r="37" spans="1:20" s="2" customFormat="1" ht="15.75" customHeight="1">
      <c r="A37" s="46">
        <v>2496</v>
      </c>
      <c r="B37" s="19">
        <v>30</v>
      </c>
      <c r="C37" s="19">
        <v>142.6</v>
      </c>
      <c r="D37" s="19">
        <v>164.3</v>
      </c>
      <c r="E37" s="19">
        <v>146.8</v>
      </c>
      <c r="F37" s="19">
        <v>224.9</v>
      </c>
      <c r="G37" s="19">
        <v>255</v>
      </c>
      <c r="H37" s="19">
        <v>87.8</v>
      </c>
      <c r="I37" s="19">
        <v>14.1</v>
      </c>
      <c r="J37" s="19">
        <v>0</v>
      </c>
      <c r="K37" s="19">
        <v>0</v>
      </c>
      <c r="L37" s="19">
        <v>1</v>
      </c>
      <c r="M37" s="19">
        <v>0</v>
      </c>
      <c r="N37" s="27">
        <v>1066.5</v>
      </c>
      <c r="O37" s="29">
        <v>92</v>
      </c>
      <c r="Q37" s="44">
        <f t="shared" si="0"/>
        <v>1251.4550496363545</v>
      </c>
      <c r="T37" s="44"/>
    </row>
    <row r="38" spans="1:20" s="2" customFormat="1" ht="15.75" customHeight="1">
      <c r="A38" s="46">
        <v>2497</v>
      </c>
      <c r="B38" s="19">
        <v>4.3</v>
      </c>
      <c r="C38" s="19">
        <v>85.7</v>
      </c>
      <c r="D38" s="19">
        <v>68.7</v>
      </c>
      <c r="E38" s="19">
        <v>179.1</v>
      </c>
      <c r="F38" s="19">
        <v>221.8</v>
      </c>
      <c r="G38" s="19">
        <v>150.3</v>
      </c>
      <c r="H38" s="19">
        <v>156.2</v>
      </c>
      <c r="I38" s="19">
        <v>46.4</v>
      </c>
      <c r="J38" s="19">
        <v>0.8</v>
      </c>
      <c r="K38" s="19">
        <v>0</v>
      </c>
      <c r="L38" s="19">
        <v>0</v>
      </c>
      <c r="M38" s="19">
        <v>18.5</v>
      </c>
      <c r="N38" s="27">
        <v>931.8</v>
      </c>
      <c r="O38" s="29">
        <v>98</v>
      </c>
      <c r="Q38" s="44">
        <f t="shared" si="0"/>
        <v>1251.4550496363545</v>
      </c>
      <c r="T38" s="44"/>
    </row>
    <row r="39" spans="1:20" s="2" customFormat="1" ht="15.75" customHeight="1">
      <c r="A39" s="46">
        <v>2498</v>
      </c>
      <c r="B39" s="19">
        <v>77.4</v>
      </c>
      <c r="C39" s="19">
        <v>62.3</v>
      </c>
      <c r="D39" s="19">
        <v>230.8</v>
      </c>
      <c r="E39" s="19">
        <v>150.1</v>
      </c>
      <c r="F39" s="19">
        <v>146.2</v>
      </c>
      <c r="G39" s="19">
        <v>288</v>
      </c>
      <c r="H39" s="19">
        <v>11.1</v>
      </c>
      <c r="I39" s="19">
        <v>40.7</v>
      </c>
      <c r="J39" s="19">
        <v>0</v>
      </c>
      <c r="K39" s="19">
        <v>0</v>
      </c>
      <c r="L39" s="19">
        <v>11.4</v>
      </c>
      <c r="M39" s="19">
        <v>0</v>
      </c>
      <c r="N39" s="27">
        <v>1018</v>
      </c>
      <c r="O39" s="29">
        <v>86</v>
      </c>
      <c r="Q39" s="44">
        <f t="shared" si="0"/>
        <v>1251.4550496363545</v>
      </c>
      <c r="T39" s="44"/>
    </row>
    <row r="40" spans="1:20" s="2" customFormat="1" ht="15.75" customHeight="1">
      <c r="A40" s="46">
        <v>2499</v>
      </c>
      <c r="B40" s="19">
        <v>53.6</v>
      </c>
      <c r="C40" s="19">
        <v>86.9</v>
      </c>
      <c r="D40" s="19">
        <v>190.3</v>
      </c>
      <c r="E40" s="19">
        <v>124.8</v>
      </c>
      <c r="F40" s="19">
        <v>167.9</v>
      </c>
      <c r="G40" s="19">
        <v>387.6</v>
      </c>
      <c r="H40" s="19">
        <v>107.6</v>
      </c>
      <c r="I40" s="19">
        <v>23.2</v>
      </c>
      <c r="J40" s="19">
        <v>0</v>
      </c>
      <c r="K40" s="19">
        <v>0</v>
      </c>
      <c r="L40" s="19">
        <v>1.5</v>
      </c>
      <c r="M40" s="19">
        <v>0</v>
      </c>
      <c r="N40" s="27">
        <v>1143.4</v>
      </c>
      <c r="O40" s="29">
        <v>100</v>
      </c>
      <c r="Q40" s="44">
        <f t="shared" si="0"/>
        <v>1251.4550496363545</v>
      </c>
      <c r="T40" s="44"/>
    </row>
    <row r="41" spans="1:20" s="2" customFormat="1" ht="15.75" customHeight="1">
      <c r="A41" s="46">
        <v>2500</v>
      </c>
      <c r="B41" s="19">
        <v>0</v>
      </c>
      <c r="C41" s="19">
        <v>150.4</v>
      </c>
      <c r="D41" s="19">
        <v>219.5</v>
      </c>
      <c r="E41" s="19">
        <v>261.4</v>
      </c>
      <c r="F41" s="19">
        <v>338.2</v>
      </c>
      <c r="G41" s="19">
        <v>196.1</v>
      </c>
      <c r="H41" s="19">
        <v>45.1</v>
      </c>
      <c r="I41" s="19">
        <v>7.4</v>
      </c>
      <c r="J41" s="19">
        <v>0</v>
      </c>
      <c r="K41" s="19">
        <v>37.7</v>
      </c>
      <c r="L41" s="19">
        <v>0</v>
      </c>
      <c r="M41" s="19">
        <v>47.3</v>
      </c>
      <c r="N41" s="27">
        <v>1303.1</v>
      </c>
      <c r="O41" s="29">
        <v>109</v>
      </c>
      <c r="Q41" s="44">
        <f t="shared" si="0"/>
        <v>1251.4550496363545</v>
      </c>
      <c r="T41" s="44"/>
    </row>
    <row r="42" spans="1:20" s="2" customFormat="1" ht="15.75" customHeight="1">
      <c r="A42" s="46">
        <v>2501</v>
      </c>
      <c r="B42" s="19">
        <v>28.7</v>
      </c>
      <c r="C42" s="19">
        <v>163.8</v>
      </c>
      <c r="D42" s="19">
        <v>206.2</v>
      </c>
      <c r="E42" s="19">
        <v>179.1</v>
      </c>
      <c r="F42" s="19">
        <v>161.4</v>
      </c>
      <c r="G42" s="19">
        <v>105</v>
      </c>
      <c r="H42" s="19">
        <v>176.2</v>
      </c>
      <c r="I42" s="19">
        <v>3.2</v>
      </c>
      <c r="J42" s="19">
        <v>0</v>
      </c>
      <c r="K42" s="19">
        <v>23.8</v>
      </c>
      <c r="L42" s="19">
        <v>2.1</v>
      </c>
      <c r="M42" s="19">
        <v>0</v>
      </c>
      <c r="N42" s="27">
        <v>1049.5</v>
      </c>
      <c r="O42" s="29">
        <v>99</v>
      </c>
      <c r="Q42" s="44">
        <f t="shared" si="0"/>
        <v>1251.4550496363545</v>
      </c>
      <c r="T42" s="44"/>
    </row>
    <row r="43" spans="1:20" s="2" customFormat="1" ht="15.75" customHeight="1">
      <c r="A43" s="46">
        <v>2502</v>
      </c>
      <c r="B43" s="19">
        <v>50.1</v>
      </c>
      <c r="C43" s="19">
        <v>167.4</v>
      </c>
      <c r="D43" s="19">
        <v>127.3</v>
      </c>
      <c r="E43" s="19">
        <v>453.6</v>
      </c>
      <c r="F43" s="19">
        <v>366.9</v>
      </c>
      <c r="G43" s="19">
        <v>314.9</v>
      </c>
      <c r="H43" s="19">
        <v>29.7</v>
      </c>
      <c r="I43" s="19">
        <v>0.5</v>
      </c>
      <c r="J43" s="19">
        <v>0</v>
      </c>
      <c r="K43" s="19">
        <v>44</v>
      </c>
      <c r="L43" s="19">
        <v>0</v>
      </c>
      <c r="M43" s="19">
        <v>6.4</v>
      </c>
      <c r="N43" s="27">
        <v>1560.8</v>
      </c>
      <c r="O43" s="29">
        <v>123</v>
      </c>
      <c r="Q43" s="44">
        <f t="shared" si="0"/>
        <v>1251.4550496363545</v>
      </c>
      <c r="T43" s="44"/>
    </row>
    <row r="44" spans="1:20" s="2" customFormat="1" ht="15.75" customHeight="1">
      <c r="A44" s="46">
        <v>2503</v>
      </c>
      <c r="B44" s="19">
        <v>23.5</v>
      </c>
      <c r="C44" s="19">
        <v>171.1</v>
      </c>
      <c r="D44" s="19">
        <v>180.1</v>
      </c>
      <c r="E44" s="19">
        <v>221.6</v>
      </c>
      <c r="F44" s="19">
        <v>268.8</v>
      </c>
      <c r="G44" s="19">
        <v>166.2</v>
      </c>
      <c r="H44" s="19">
        <v>55.7</v>
      </c>
      <c r="I44" s="19">
        <v>21.1</v>
      </c>
      <c r="J44" s="19">
        <v>10.1</v>
      </c>
      <c r="K44" s="19">
        <v>0.5</v>
      </c>
      <c r="L44" s="19">
        <v>1.1</v>
      </c>
      <c r="M44" s="19">
        <v>6.3</v>
      </c>
      <c r="N44" s="27">
        <v>1126.1</v>
      </c>
      <c r="O44" s="29">
        <v>112</v>
      </c>
      <c r="Q44" s="44">
        <f t="shared" si="0"/>
        <v>1251.4550496363545</v>
      </c>
      <c r="T44" s="44"/>
    </row>
    <row r="45" spans="1:20" s="2" customFormat="1" ht="15.75" customHeight="1">
      <c r="A45" s="46">
        <v>2504</v>
      </c>
      <c r="B45" s="19">
        <v>62.9</v>
      </c>
      <c r="C45" s="19">
        <v>176.7</v>
      </c>
      <c r="D45" s="19">
        <v>185.8</v>
      </c>
      <c r="E45" s="19">
        <v>217.7</v>
      </c>
      <c r="F45" s="19">
        <v>284.5</v>
      </c>
      <c r="G45" s="19">
        <v>326.6</v>
      </c>
      <c r="H45" s="19">
        <v>71.3</v>
      </c>
      <c r="I45" s="19">
        <v>2</v>
      </c>
      <c r="J45" s="19">
        <v>41.5</v>
      </c>
      <c r="K45" s="19">
        <v>0</v>
      </c>
      <c r="L45" s="19">
        <v>0.3</v>
      </c>
      <c r="M45" s="19">
        <v>0</v>
      </c>
      <c r="N45" s="27">
        <v>1369.3</v>
      </c>
      <c r="O45" s="29">
        <v>132</v>
      </c>
      <c r="Q45" s="44">
        <f t="shared" si="0"/>
        <v>1251.4550496363545</v>
      </c>
      <c r="T45" s="44"/>
    </row>
    <row r="46" spans="1:20" s="2" customFormat="1" ht="15.75" customHeight="1">
      <c r="A46" s="46">
        <v>2505</v>
      </c>
      <c r="B46" s="19">
        <v>32.9</v>
      </c>
      <c r="C46" s="19">
        <v>207.9</v>
      </c>
      <c r="D46" s="19">
        <v>119.3</v>
      </c>
      <c r="E46" s="19">
        <v>188.7</v>
      </c>
      <c r="F46" s="19">
        <v>125</v>
      </c>
      <c r="G46" s="19">
        <v>123.6</v>
      </c>
      <c r="H46" s="19">
        <v>58.3</v>
      </c>
      <c r="I46" s="19">
        <v>0</v>
      </c>
      <c r="J46" s="19">
        <v>0</v>
      </c>
      <c r="K46" s="19">
        <v>0</v>
      </c>
      <c r="L46" s="19">
        <v>0</v>
      </c>
      <c r="M46" s="19">
        <v>15</v>
      </c>
      <c r="N46" s="27">
        <v>870.7</v>
      </c>
      <c r="O46" s="29">
        <v>127</v>
      </c>
      <c r="Q46" s="44">
        <f t="shared" si="0"/>
        <v>1251.4550496363545</v>
      </c>
      <c r="T46" s="44"/>
    </row>
    <row r="47" spans="1:20" s="2" customFormat="1" ht="15.75" customHeight="1">
      <c r="A47" s="46">
        <v>2506</v>
      </c>
      <c r="B47" s="19">
        <v>63.7</v>
      </c>
      <c r="C47" s="19">
        <v>108.5</v>
      </c>
      <c r="D47" s="19">
        <v>235.4</v>
      </c>
      <c r="E47" s="19">
        <v>214.8</v>
      </c>
      <c r="F47" s="19">
        <v>319.5</v>
      </c>
      <c r="G47" s="19">
        <v>62.2</v>
      </c>
      <c r="H47" s="19">
        <v>283.5</v>
      </c>
      <c r="I47" s="19">
        <v>47.7</v>
      </c>
      <c r="J47" s="19">
        <v>7.1</v>
      </c>
      <c r="K47" s="19">
        <v>0</v>
      </c>
      <c r="L47" s="19">
        <v>0</v>
      </c>
      <c r="M47" s="19">
        <v>5.9</v>
      </c>
      <c r="N47" s="27">
        <v>1348.3</v>
      </c>
      <c r="O47" s="29">
        <v>129</v>
      </c>
      <c r="Q47" s="44">
        <f t="shared" si="0"/>
        <v>1251.4550496363545</v>
      </c>
      <c r="T47" s="44"/>
    </row>
    <row r="48" spans="1:20" s="2" customFormat="1" ht="15.75" customHeight="1">
      <c r="A48" s="46">
        <v>2507</v>
      </c>
      <c r="B48" s="19">
        <v>72.1</v>
      </c>
      <c r="C48" s="19">
        <v>132.6</v>
      </c>
      <c r="D48" s="19">
        <v>214.1</v>
      </c>
      <c r="E48" s="19">
        <v>249.9</v>
      </c>
      <c r="F48" s="19">
        <v>226.4</v>
      </c>
      <c r="G48" s="19">
        <v>240.8</v>
      </c>
      <c r="H48" s="19">
        <v>178.8</v>
      </c>
      <c r="I48" s="19">
        <v>28.9</v>
      </c>
      <c r="J48" s="19">
        <v>0</v>
      </c>
      <c r="K48" s="19">
        <v>0</v>
      </c>
      <c r="L48" s="19">
        <v>17</v>
      </c>
      <c r="M48" s="19">
        <v>5.2</v>
      </c>
      <c r="N48" s="27">
        <v>1365.8</v>
      </c>
      <c r="O48" s="29">
        <v>140</v>
      </c>
      <c r="Q48" s="44">
        <f t="shared" si="0"/>
        <v>1251.4550496363545</v>
      </c>
      <c r="T48" s="44"/>
    </row>
    <row r="49" spans="1:20" s="2" customFormat="1" ht="15.75" customHeight="1">
      <c r="A49" s="46">
        <v>2508</v>
      </c>
      <c r="B49" s="19">
        <v>28.2</v>
      </c>
      <c r="C49" s="19">
        <v>159.6</v>
      </c>
      <c r="D49" s="19">
        <v>215.6</v>
      </c>
      <c r="E49" s="19">
        <v>232.5</v>
      </c>
      <c r="F49" s="19">
        <v>189.7</v>
      </c>
      <c r="G49" s="19">
        <v>170.2</v>
      </c>
      <c r="H49" s="19">
        <v>286.8</v>
      </c>
      <c r="I49" s="19">
        <v>4</v>
      </c>
      <c r="J49" s="19">
        <v>15.9</v>
      </c>
      <c r="K49" s="19">
        <v>0</v>
      </c>
      <c r="L49" s="19">
        <v>0</v>
      </c>
      <c r="M49" s="19">
        <v>0</v>
      </c>
      <c r="N49" s="27">
        <v>1302.5</v>
      </c>
      <c r="O49" s="29">
        <v>136</v>
      </c>
      <c r="Q49" s="44">
        <f t="shared" si="0"/>
        <v>1251.4550496363545</v>
      </c>
      <c r="T49" s="44"/>
    </row>
    <row r="50" spans="1:20" s="2" customFormat="1" ht="15.75" customHeight="1">
      <c r="A50" s="46">
        <v>2509</v>
      </c>
      <c r="B50" s="19">
        <v>1</v>
      </c>
      <c r="C50" s="19">
        <v>231</v>
      </c>
      <c r="D50" s="19">
        <v>138.7</v>
      </c>
      <c r="E50" s="19">
        <v>190.9</v>
      </c>
      <c r="F50" s="19">
        <v>334.6</v>
      </c>
      <c r="G50" s="19">
        <v>184.1</v>
      </c>
      <c r="H50" s="19">
        <v>49.4</v>
      </c>
      <c r="I50" s="19">
        <v>32.4</v>
      </c>
      <c r="J50" s="19">
        <v>0.3</v>
      </c>
      <c r="K50" s="19">
        <v>7.9</v>
      </c>
      <c r="L50" s="19">
        <v>0</v>
      </c>
      <c r="M50" s="19">
        <v>2</v>
      </c>
      <c r="N50" s="27">
        <v>1172.3</v>
      </c>
      <c r="O50" s="29">
        <v>137</v>
      </c>
      <c r="Q50" s="44">
        <f t="shared" si="0"/>
        <v>1251.4550496363545</v>
      </c>
      <c r="T50" s="44"/>
    </row>
    <row r="51" spans="1:20" s="2" customFormat="1" ht="15.75" customHeight="1">
      <c r="A51" s="46">
        <v>2510</v>
      </c>
      <c r="B51" s="19">
        <v>57.1</v>
      </c>
      <c r="C51" s="19">
        <v>149.3</v>
      </c>
      <c r="D51" s="19">
        <v>198.3</v>
      </c>
      <c r="E51" s="19">
        <v>185.5</v>
      </c>
      <c r="F51" s="19">
        <v>313.9</v>
      </c>
      <c r="G51" s="19">
        <v>300.1</v>
      </c>
      <c r="H51" s="19">
        <v>75</v>
      </c>
      <c r="I51" s="19">
        <v>94.8</v>
      </c>
      <c r="J51" s="19">
        <v>0.9</v>
      </c>
      <c r="K51" s="19">
        <v>19.1</v>
      </c>
      <c r="L51" s="19">
        <v>0</v>
      </c>
      <c r="M51" s="19">
        <v>0</v>
      </c>
      <c r="N51" s="27">
        <v>1394</v>
      </c>
      <c r="O51" s="29">
        <v>140</v>
      </c>
      <c r="Q51" s="44">
        <f t="shared" si="0"/>
        <v>1251.4550496363545</v>
      </c>
      <c r="T51" s="44"/>
    </row>
    <row r="52" spans="1:20" s="2" customFormat="1" ht="15.75" customHeight="1">
      <c r="A52" s="46">
        <v>2511</v>
      </c>
      <c r="B52" s="19">
        <v>70.5</v>
      </c>
      <c r="C52" s="19">
        <v>234.5</v>
      </c>
      <c r="D52" s="19">
        <v>213.5</v>
      </c>
      <c r="E52" s="19">
        <v>203.5</v>
      </c>
      <c r="F52" s="19">
        <v>261.8</v>
      </c>
      <c r="G52" s="19">
        <v>101.6</v>
      </c>
      <c r="H52" s="19">
        <v>84.1</v>
      </c>
      <c r="I52" s="19">
        <v>5.9</v>
      </c>
      <c r="J52" s="19">
        <v>0</v>
      </c>
      <c r="K52" s="19">
        <v>0.2</v>
      </c>
      <c r="L52" s="19">
        <v>0</v>
      </c>
      <c r="M52" s="19">
        <v>0</v>
      </c>
      <c r="N52" s="27">
        <v>1175.6</v>
      </c>
      <c r="O52" s="29">
        <v>133</v>
      </c>
      <c r="Q52" s="44">
        <f t="shared" si="0"/>
        <v>1251.4550496363545</v>
      </c>
      <c r="T52" s="44"/>
    </row>
    <row r="53" spans="1:20" s="2" customFormat="1" ht="15.75" customHeight="1">
      <c r="A53" s="46">
        <v>2512</v>
      </c>
      <c r="B53" s="19">
        <v>37.7</v>
      </c>
      <c r="C53" s="19">
        <v>230.7</v>
      </c>
      <c r="D53" s="19">
        <v>202.9</v>
      </c>
      <c r="E53" s="19">
        <v>180.3</v>
      </c>
      <c r="F53" s="19">
        <v>339.9</v>
      </c>
      <c r="G53" s="19">
        <v>161.9</v>
      </c>
      <c r="H53" s="19">
        <v>157.4</v>
      </c>
      <c r="I53" s="19">
        <v>22.1</v>
      </c>
      <c r="J53" s="19">
        <v>10.3</v>
      </c>
      <c r="K53" s="19">
        <v>4.1</v>
      </c>
      <c r="L53" s="19">
        <v>0</v>
      </c>
      <c r="M53" s="19">
        <v>0.1</v>
      </c>
      <c r="N53" s="27">
        <v>1347.4</v>
      </c>
      <c r="O53" s="29">
        <v>142</v>
      </c>
      <c r="Q53" s="44">
        <f t="shared" si="0"/>
        <v>1251.4550496363545</v>
      </c>
      <c r="T53" s="44"/>
    </row>
    <row r="54" spans="1:20" s="2" customFormat="1" ht="15.75" customHeight="1">
      <c r="A54" s="46">
        <v>2513</v>
      </c>
      <c r="B54" s="19">
        <v>41.1</v>
      </c>
      <c r="C54" s="19">
        <v>235</v>
      </c>
      <c r="D54" s="19">
        <v>245.8</v>
      </c>
      <c r="E54" s="19">
        <v>186.9</v>
      </c>
      <c r="F54" s="19">
        <v>254.8</v>
      </c>
      <c r="G54" s="19">
        <v>203.9</v>
      </c>
      <c r="H54" s="19">
        <v>56.6</v>
      </c>
      <c r="I54" s="19">
        <v>5.4</v>
      </c>
      <c r="J54" s="19">
        <v>43.3</v>
      </c>
      <c r="K54" s="19">
        <v>0.4</v>
      </c>
      <c r="L54" s="19">
        <v>0</v>
      </c>
      <c r="M54" s="19">
        <v>22.2</v>
      </c>
      <c r="N54" s="27">
        <v>1295.4</v>
      </c>
      <c r="O54" s="29">
        <v>164</v>
      </c>
      <c r="Q54" s="44">
        <f t="shared" si="0"/>
        <v>1251.4550496363545</v>
      </c>
      <c r="T54" s="44"/>
    </row>
    <row r="55" spans="1:20" s="2" customFormat="1" ht="15.75" customHeight="1">
      <c r="A55" s="46">
        <v>2514</v>
      </c>
      <c r="B55" s="19">
        <v>51.6</v>
      </c>
      <c r="C55" s="19">
        <v>252.7</v>
      </c>
      <c r="D55" s="19">
        <v>216.3</v>
      </c>
      <c r="E55" s="19">
        <v>199.6</v>
      </c>
      <c r="F55" s="19">
        <v>343.3</v>
      </c>
      <c r="G55" s="19">
        <v>212.7</v>
      </c>
      <c r="H55" s="19">
        <v>110.9</v>
      </c>
      <c r="I55" s="19">
        <v>20.1</v>
      </c>
      <c r="J55" s="19">
        <v>6.9</v>
      </c>
      <c r="K55" s="19">
        <v>5.6</v>
      </c>
      <c r="L55" s="19">
        <v>0</v>
      </c>
      <c r="M55" s="19">
        <v>0.1</v>
      </c>
      <c r="N55" s="27">
        <v>1419.8</v>
      </c>
      <c r="O55" s="29">
        <v>151</v>
      </c>
      <c r="Q55" s="44">
        <f t="shared" si="0"/>
        <v>1251.4550496363545</v>
      </c>
      <c r="T55" s="44"/>
    </row>
    <row r="56" spans="1:20" s="2" customFormat="1" ht="15.75" customHeight="1">
      <c r="A56" s="46">
        <v>2515</v>
      </c>
      <c r="B56" s="19">
        <v>121.8</v>
      </c>
      <c r="C56" s="19">
        <v>121.3</v>
      </c>
      <c r="D56" s="19">
        <v>154.7</v>
      </c>
      <c r="E56" s="19">
        <v>193.2</v>
      </c>
      <c r="F56" s="19">
        <v>243.4</v>
      </c>
      <c r="G56" s="19">
        <v>214.8</v>
      </c>
      <c r="H56" s="19">
        <v>178.7</v>
      </c>
      <c r="I56" s="19">
        <v>177.5</v>
      </c>
      <c r="J56" s="19">
        <v>16.9</v>
      </c>
      <c r="K56" s="19">
        <v>0</v>
      </c>
      <c r="L56" s="19">
        <v>0</v>
      </c>
      <c r="M56" s="19">
        <v>32.6</v>
      </c>
      <c r="N56" s="27">
        <v>1454.9</v>
      </c>
      <c r="O56" s="29">
        <v>152</v>
      </c>
      <c r="Q56" s="44">
        <f t="shared" si="0"/>
        <v>1251.4550496363545</v>
      </c>
      <c r="T56" s="44"/>
    </row>
    <row r="57" spans="1:20" s="2" customFormat="1" ht="15.75" customHeight="1">
      <c r="A57" s="46">
        <v>2516</v>
      </c>
      <c r="B57" s="19">
        <v>5.8</v>
      </c>
      <c r="C57" s="19">
        <v>184.3</v>
      </c>
      <c r="D57" s="19">
        <v>312</v>
      </c>
      <c r="E57" s="19">
        <v>281.3</v>
      </c>
      <c r="F57" s="19">
        <v>581.2</v>
      </c>
      <c r="G57" s="19">
        <v>230.6</v>
      </c>
      <c r="H57" s="19">
        <v>52.7</v>
      </c>
      <c r="I57" s="19">
        <v>17.5</v>
      </c>
      <c r="J57" s="19">
        <v>0</v>
      </c>
      <c r="K57" s="19">
        <v>0</v>
      </c>
      <c r="L57" s="19">
        <v>0</v>
      </c>
      <c r="M57" s="19">
        <v>18.1</v>
      </c>
      <c r="N57" s="27">
        <v>1683.5</v>
      </c>
      <c r="O57" s="29">
        <v>151</v>
      </c>
      <c r="Q57" s="44">
        <f t="shared" si="0"/>
        <v>1251.4550496363545</v>
      </c>
      <c r="T57" s="44"/>
    </row>
    <row r="58" spans="1:20" s="2" customFormat="1" ht="15.75" customHeight="1">
      <c r="A58" s="46">
        <v>2517</v>
      </c>
      <c r="B58" s="19">
        <v>37.3</v>
      </c>
      <c r="C58" s="19">
        <v>252.5</v>
      </c>
      <c r="D58" s="19">
        <v>146.4</v>
      </c>
      <c r="E58" s="19">
        <v>229</v>
      </c>
      <c r="F58" s="19">
        <v>198.4</v>
      </c>
      <c r="G58" s="19">
        <v>238.6</v>
      </c>
      <c r="H58" s="19">
        <v>31.9</v>
      </c>
      <c r="I58" s="19">
        <v>58</v>
      </c>
      <c r="J58" s="19">
        <v>0</v>
      </c>
      <c r="K58" s="19">
        <v>57.4</v>
      </c>
      <c r="L58" s="19">
        <v>0</v>
      </c>
      <c r="M58" s="19">
        <v>0</v>
      </c>
      <c r="N58" s="27">
        <v>1249.5</v>
      </c>
      <c r="O58" s="29">
        <v>137</v>
      </c>
      <c r="Q58" s="44">
        <f t="shared" si="0"/>
        <v>1251.4550496363545</v>
      </c>
      <c r="T58" s="44"/>
    </row>
    <row r="59" spans="1:20" s="2" customFormat="1" ht="15.75" customHeight="1">
      <c r="A59" s="46">
        <v>2518</v>
      </c>
      <c r="B59" s="19">
        <v>0.1</v>
      </c>
      <c r="C59" s="19">
        <v>149.6</v>
      </c>
      <c r="D59" s="19">
        <v>204.3</v>
      </c>
      <c r="E59" s="19">
        <v>155.4</v>
      </c>
      <c r="F59" s="19">
        <v>334.1</v>
      </c>
      <c r="G59" s="19">
        <v>288.9</v>
      </c>
      <c r="H59" s="19">
        <v>84.4</v>
      </c>
      <c r="I59" s="19">
        <v>0.2</v>
      </c>
      <c r="J59" s="19">
        <v>49</v>
      </c>
      <c r="K59" s="19">
        <v>0</v>
      </c>
      <c r="L59" s="19">
        <v>4.1</v>
      </c>
      <c r="M59" s="19">
        <v>0.2</v>
      </c>
      <c r="N59" s="27">
        <v>1270.3</v>
      </c>
      <c r="O59" s="29">
        <v>137</v>
      </c>
      <c r="Q59" s="44">
        <f t="shared" si="0"/>
        <v>1251.4550496363545</v>
      </c>
      <c r="T59" s="44"/>
    </row>
    <row r="60" spans="1:20" s="2" customFormat="1" ht="15.75" customHeight="1">
      <c r="A60" s="46">
        <v>2519</v>
      </c>
      <c r="B60" s="19">
        <v>27.5</v>
      </c>
      <c r="C60" s="19">
        <v>133.3</v>
      </c>
      <c r="D60" s="19">
        <v>75.4</v>
      </c>
      <c r="E60" s="19">
        <v>228.4</v>
      </c>
      <c r="F60" s="19">
        <v>234.7</v>
      </c>
      <c r="G60" s="19">
        <v>317.2</v>
      </c>
      <c r="H60" s="19">
        <v>101.6</v>
      </c>
      <c r="I60" s="19">
        <v>25.7</v>
      </c>
      <c r="J60" s="19">
        <v>9.5</v>
      </c>
      <c r="K60" s="19">
        <v>70.2</v>
      </c>
      <c r="L60" s="19">
        <v>0.3</v>
      </c>
      <c r="M60" s="19">
        <v>13.6</v>
      </c>
      <c r="N60" s="27">
        <v>1237.4</v>
      </c>
      <c r="O60" s="29">
        <v>144</v>
      </c>
      <c r="Q60" s="44">
        <f t="shared" si="0"/>
        <v>1251.4550496363545</v>
      </c>
      <c r="T60" s="44"/>
    </row>
    <row r="61" spans="1:20" s="2" customFormat="1" ht="15.75" customHeight="1">
      <c r="A61" s="46">
        <v>2520</v>
      </c>
      <c r="B61" s="19">
        <v>83.3</v>
      </c>
      <c r="C61" s="19">
        <v>154.4</v>
      </c>
      <c r="D61" s="19">
        <v>134.7</v>
      </c>
      <c r="E61" s="19">
        <v>223.4</v>
      </c>
      <c r="F61" s="19">
        <v>244.4</v>
      </c>
      <c r="G61" s="19">
        <v>329.8</v>
      </c>
      <c r="H61" s="19">
        <v>337.4</v>
      </c>
      <c r="I61" s="19">
        <v>3.3</v>
      </c>
      <c r="J61" s="19">
        <v>62.9</v>
      </c>
      <c r="K61" s="19">
        <v>62.4</v>
      </c>
      <c r="L61" s="19">
        <v>13.1</v>
      </c>
      <c r="M61" s="19">
        <v>3.2</v>
      </c>
      <c r="N61" s="27">
        <v>1652.3</v>
      </c>
      <c r="O61" s="29">
        <v>143</v>
      </c>
      <c r="Q61" s="44">
        <f t="shared" si="0"/>
        <v>1251.4550496363545</v>
      </c>
      <c r="T61" s="44"/>
    </row>
    <row r="62" spans="1:20" s="2" customFormat="1" ht="15.75" customHeight="1">
      <c r="A62" s="46">
        <v>2521</v>
      </c>
      <c r="B62" s="19">
        <v>2.5</v>
      </c>
      <c r="C62" s="19">
        <v>131.9</v>
      </c>
      <c r="D62" s="19">
        <v>159.2</v>
      </c>
      <c r="E62" s="19">
        <v>303.3</v>
      </c>
      <c r="F62" s="19">
        <v>205.6</v>
      </c>
      <c r="G62" s="19">
        <v>190.9</v>
      </c>
      <c r="H62" s="19">
        <v>112.3</v>
      </c>
      <c r="I62" s="19">
        <v>0.2</v>
      </c>
      <c r="J62" s="19">
        <v>9</v>
      </c>
      <c r="K62" s="19">
        <v>0</v>
      </c>
      <c r="L62" s="19">
        <v>0</v>
      </c>
      <c r="M62" s="19">
        <v>0</v>
      </c>
      <c r="N62" s="27">
        <v>1114.9</v>
      </c>
      <c r="O62" s="29">
        <v>128</v>
      </c>
      <c r="Q62" s="44">
        <f t="shared" si="0"/>
        <v>1251.4550496363545</v>
      </c>
      <c r="T62" s="44"/>
    </row>
    <row r="63" spans="1:20" s="2" customFormat="1" ht="15.75" customHeight="1">
      <c r="A63" s="46">
        <v>2522</v>
      </c>
      <c r="B63" s="19">
        <v>27.3</v>
      </c>
      <c r="C63" s="19">
        <v>109.9</v>
      </c>
      <c r="D63" s="19">
        <v>142.2</v>
      </c>
      <c r="E63" s="19">
        <v>109.1</v>
      </c>
      <c r="F63" s="19">
        <v>157.6</v>
      </c>
      <c r="G63" s="19">
        <v>225.3</v>
      </c>
      <c r="H63" s="19">
        <v>86.6</v>
      </c>
      <c r="I63" s="19">
        <v>0</v>
      </c>
      <c r="J63" s="19">
        <v>0</v>
      </c>
      <c r="K63" s="19">
        <v>0</v>
      </c>
      <c r="L63" s="19">
        <v>0</v>
      </c>
      <c r="M63" s="19">
        <v>22</v>
      </c>
      <c r="N63" s="27">
        <v>880</v>
      </c>
      <c r="O63" s="29">
        <v>109</v>
      </c>
      <c r="Q63" s="44">
        <f t="shared" si="0"/>
        <v>1251.4550496363545</v>
      </c>
      <c r="T63" s="44"/>
    </row>
    <row r="64" spans="1:20" s="2" customFormat="1" ht="15.75" customHeight="1">
      <c r="A64" s="46">
        <v>2523</v>
      </c>
      <c r="B64" s="19">
        <v>30.6</v>
      </c>
      <c r="C64" s="19">
        <v>174.9</v>
      </c>
      <c r="D64" s="19">
        <v>181.1</v>
      </c>
      <c r="E64" s="19">
        <v>187.3</v>
      </c>
      <c r="F64" s="19">
        <v>188.2</v>
      </c>
      <c r="G64" s="19">
        <v>165.3</v>
      </c>
      <c r="H64" s="19">
        <v>76.8</v>
      </c>
      <c r="I64" s="19">
        <v>24.1</v>
      </c>
      <c r="J64" s="19">
        <v>42.8</v>
      </c>
      <c r="K64" s="19">
        <v>3.4</v>
      </c>
      <c r="L64" s="19">
        <v>1.5</v>
      </c>
      <c r="M64" s="19">
        <v>1.2</v>
      </c>
      <c r="N64" s="27">
        <v>1077.2</v>
      </c>
      <c r="O64" s="29">
        <v>138</v>
      </c>
      <c r="Q64" s="44">
        <f t="shared" si="0"/>
        <v>1251.4550496363545</v>
      </c>
      <c r="T64" s="44"/>
    </row>
    <row r="65" spans="1:20" s="2" customFormat="1" ht="15.75" customHeight="1">
      <c r="A65" s="46">
        <v>2524</v>
      </c>
      <c r="B65" s="19">
        <v>30.2</v>
      </c>
      <c r="C65" s="19">
        <v>245.9</v>
      </c>
      <c r="D65" s="19">
        <v>157.5</v>
      </c>
      <c r="E65" s="19">
        <v>434.8</v>
      </c>
      <c r="F65" s="19">
        <v>189.4</v>
      </c>
      <c r="G65" s="19">
        <v>127.1</v>
      </c>
      <c r="H65" s="19">
        <v>71.4</v>
      </c>
      <c r="I65" s="19">
        <v>76</v>
      </c>
      <c r="J65" s="19">
        <v>1.1</v>
      </c>
      <c r="K65" s="19">
        <v>1.9</v>
      </c>
      <c r="L65" s="19">
        <v>0</v>
      </c>
      <c r="M65" s="19">
        <v>0</v>
      </c>
      <c r="N65" s="27">
        <v>1335.3</v>
      </c>
      <c r="O65" s="29">
        <v>143</v>
      </c>
      <c r="Q65" s="44">
        <f t="shared" si="0"/>
        <v>1251.4550496363545</v>
      </c>
      <c r="T65" s="44"/>
    </row>
    <row r="66" spans="1:20" s="2" customFormat="1" ht="15.75" customHeight="1">
      <c r="A66" s="46">
        <v>2525</v>
      </c>
      <c r="B66" s="19">
        <v>31.2</v>
      </c>
      <c r="C66" s="19">
        <v>179</v>
      </c>
      <c r="D66" s="19">
        <v>154.9</v>
      </c>
      <c r="E66" s="19">
        <v>111.2</v>
      </c>
      <c r="F66" s="19">
        <v>234.8</v>
      </c>
      <c r="G66" s="19">
        <v>209.7</v>
      </c>
      <c r="H66" s="19">
        <v>81.5</v>
      </c>
      <c r="I66" s="19">
        <v>22.8</v>
      </c>
      <c r="J66" s="19">
        <v>0</v>
      </c>
      <c r="K66" s="19">
        <v>0.1</v>
      </c>
      <c r="L66" s="19">
        <v>0</v>
      </c>
      <c r="M66" s="19">
        <v>0</v>
      </c>
      <c r="N66" s="27">
        <v>1025.2</v>
      </c>
      <c r="O66" s="29">
        <v>136</v>
      </c>
      <c r="Q66" s="44">
        <f t="shared" si="0"/>
        <v>1251.4550496363545</v>
      </c>
      <c r="T66" s="44"/>
    </row>
    <row r="67" spans="1:20" s="2" customFormat="1" ht="15.75" customHeight="1">
      <c r="A67" s="46">
        <v>2526</v>
      </c>
      <c r="B67" s="19">
        <v>30.6</v>
      </c>
      <c r="C67" s="19">
        <v>44.2</v>
      </c>
      <c r="D67" s="19">
        <v>166.5</v>
      </c>
      <c r="E67" s="19">
        <v>109.6</v>
      </c>
      <c r="F67" s="19">
        <v>275.4</v>
      </c>
      <c r="G67" s="19">
        <v>231.7</v>
      </c>
      <c r="H67" s="19">
        <v>156.8</v>
      </c>
      <c r="I67" s="19">
        <v>73.7</v>
      </c>
      <c r="J67" s="19">
        <v>8.6</v>
      </c>
      <c r="K67" s="19">
        <v>0</v>
      </c>
      <c r="L67" s="19">
        <v>9.5</v>
      </c>
      <c r="M67" s="19">
        <v>0</v>
      </c>
      <c r="N67" s="27">
        <v>1106.6</v>
      </c>
      <c r="O67" s="29">
        <v>131</v>
      </c>
      <c r="Q67" s="44">
        <f t="shared" si="0"/>
        <v>1251.4550496363545</v>
      </c>
      <c r="T67" s="44"/>
    </row>
    <row r="68" spans="1:20" s="2" customFormat="1" ht="15.75" customHeight="1">
      <c r="A68" s="46">
        <v>2527</v>
      </c>
      <c r="B68" s="19">
        <v>196.7</v>
      </c>
      <c r="C68" s="19">
        <v>128.3</v>
      </c>
      <c r="D68" s="19">
        <v>288.8</v>
      </c>
      <c r="E68" s="19">
        <v>250.3</v>
      </c>
      <c r="F68" s="19">
        <v>292.7</v>
      </c>
      <c r="G68" s="19">
        <v>143.2</v>
      </c>
      <c r="H68" s="19">
        <v>97.3</v>
      </c>
      <c r="I68" s="19">
        <v>0.5</v>
      </c>
      <c r="J68" s="19">
        <v>0</v>
      </c>
      <c r="K68" s="19">
        <v>0</v>
      </c>
      <c r="L68" s="19">
        <v>0</v>
      </c>
      <c r="M68" s="19">
        <v>0</v>
      </c>
      <c r="N68" s="27">
        <v>1397.8</v>
      </c>
      <c r="O68" s="29">
        <v>137</v>
      </c>
      <c r="Q68" s="44">
        <f t="shared" si="0"/>
        <v>1251.4550496363545</v>
      </c>
      <c r="T68" s="44"/>
    </row>
    <row r="69" spans="1:20" s="2" customFormat="1" ht="15.75" customHeight="1">
      <c r="A69" s="46">
        <v>2528</v>
      </c>
      <c r="B69" s="19">
        <v>130.2</v>
      </c>
      <c r="C69" s="19">
        <v>158.9</v>
      </c>
      <c r="D69" s="19">
        <v>157</v>
      </c>
      <c r="E69" s="19">
        <v>182.5</v>
      </c>
      <c r="F69" s="19">
        <v>290.8</v>
      </c>
      <c r="G69" s="19">
        <v>184</v>
      </c>
      <c r="H69" s="19">
        <v>126.5</v>
      </c>
      <c r="I69" s="19">
        <v>112.6</v>
      </c>
      <c r="J69" s="19">
        <v>0</v>
      </c>
      <c r="K69" s="19">
        <v>0</v>
      </c>
      <c r="L69" s="19">
        <v>0</v>
      </c>
      <c r="M69" s="19">
        <v>0.8</v>
      </c>
      <c r="N69" s="27">
        <v>1343.3</v>
      </c>
      <c r="O69" s="29">
        <v>151</v>
      </c>
      <c r="Q69" s="44">
        <f t="shared" si="0"/>
        <v>1251.4550496363545</v>
      </c>
      <c r="T69" s="44"/>
    </row>
    <row r="70" spans="1:20" s="2" customFormat="1" ht="15.75" customHeight="1">
      <c r="A70" s="46">
        <v>2529</v>
      </c>
      <c r="B70" s="19">
        <v>65.8</v>
      </c>
      <c r="C70" s="19">
        <v>198.1</v>
      </c>
      <c r="D70" s="19">
        <v>192.2</v>
      </c>
      <c r="E70" s="19">
        <v>188.4</v>
      </c>
      <c r="F70" s="19">
        <v>250.8</v>
      </c>
      <c r="G70" s="19">
        <v>150.6</v>
      </c>
      <c r="H70" s="19">
        <v>70.1</v>
      </c>
      <c r="I70" s="19">
        <v>20.9</v>
      </c>
      <c r="J70" s="19">
        <v>116.7</v>
      </c>
      <c r="K70" s="19">
        <v>14.3</v>
      </c>
      <c r="L70" s="19">
        <v>0</v>
      </c>
      <c r="M70" s="19">
        <v>20.3</v>
      </c>
      <c r="N70" s="27">
        <v>1288.2</v>
      </c>
      <c r="O70" s="29">
        <v>127</v>
      </c>
      <c r="Q70" s="44">
        <f t="shared" si="0"/>
        <v>1251.4550496363545</v>
      </c>
      <c r="T70" s="44"/>
    </row>
    <row r="71" spans="1:20" s="2" customFormat="1" ht="15.75" customHeight="1">
      <c r="A71" s="46">
        <v>2530</v>
      </c>
      <c r="B71" s="19">
        <v>84.5</v>
      </c>
      <c r="C71" s="19">
        <v>70.8</v>
      </c>
      <c r="D71" s="19">
        <v>99.5</v>
      </c>
      <c r="E71" s="19">
        <v>209.6</v>
      </c>
      <c r="F71" s="19">
        <v>227.5</v>
      </c>
      <c r="G71" s="19">
        <v>161.1</v>
      </c>
      <c r="H71" s="19">
        <v>60.1</v>
      </c>
      <c r="I71" s="19">
        <v>116</v>
      </c>
      <c r="J71" s="19">
        <v>0</v>
      </c>
      <c r="K71" s="19">
        <v>0</v>
      </c>
      <c r="L71" s="19">
        <v>0</v>
      </c>
      <c r="M71" s="19">
        <v>0</v>
      </c>
      <c r="N71" s="27">
        <v>1029.1</v>
      </c>
      <c r="O71" s="29">
        <v>134</v>
      </c>
      <c r="Q71" s="44">
        <f t="shared" si="0"/>
        <v>1251.4550496363545</v>
      </c>
      <c r="T71" s="44"/>
    </row>
    <row r="72" spans="1:20" s="2" customFormat="1" ht="15.75" customHeight="1">
      <c r="A72" s="46">
        <v>2531</v>
      </c>
      <c r="B72" s="19">
        <v>25.6</v>
      </c>
      <c r="C72" s="19">
        <v>223.4</v>
      </c>
      <c r="D72" s="19">
        <v>321.7</v>
      </c>
      <c r="E72" s="19">
        <v>262.2</v>
      </c>
      <c r="F72" s="19">
        <v>141.6</v>
      </c>
      <c r="G72" s="19">
        <v>75</v>
      </c>
      <c r="H72" s="19">
        <v>195.4</v>
      </c>
      <c r="I72" s="19">
        <v>73.3</v>
      </c>
      <c r="J72" s="19">
        <v>0</v>
      </c>
      <c r="K72" s="19">
        <v>4.2</v>
      </c>
      <c r="L72" s="19">
        <v>0</v>
      </c>
      <c r="M72" s="19">
        <v>0.1</v>
      </c>
      <c r="N72" s="27">
        <v>1322.5</v>
      </c>
      <c r="O72" s="29">
        <v>136</v>
      </c>
      <c r="Q72" s="44">
        <f t="shared" si="0"/>
        <v>1251.4550496363545</v>
      </c>
      <c r="T72" s="44"/>
    </row>
    <row r="73" spans="1:20" s="2" customFormat="1" ht="15.75" customHeight="1">
      <c r="A73" s="46">
        <v>2532</v>
      </c>
      <c r="B73" s="19">
        <v>12</v>
      </c>
      <c r="C73" s="19">
        <v>146.5</v>
      </c>
      <c r="D73" s="19">
        <v>170.6</v>
      </c>
      <c r="E73" s="19">
        <v>240.7</v>
      </c>
      <c r="F73" s="19">
        <v>152.7</v>
      </c>
      <c r="G73" s="19">
        <v>123.8</v>
      </c>
      <c r="H73" s="19">
        <v>195.2</v>
      </c>
      <c r="I73" s="19">
        <v>16.8</v>
      </c>
      <c r="J73" s="19">
        <v>0</v>
      </c>
      <c r="K73" s="19">
        <v>0</v>
      </c>
      <c r="L73" s="19">
        <v>14.1</v>
      </c>
      <c r="M73" s="19">
        <v>3.3</v>
      </c>
      <c r="N73" s="27">
        <v>1075.7</v>
      </c>
      <c r="O73" s="29">
        <v>132</v>
      </c>
      <c r="Q73" s="44">
        <f t="shared" si="0"/>
        <v>1251.4550496363545</v>
      </c>
      <c r="T73" s="44"/>
    </row>
    <row r="74" spans="1:20" s="2" customFormat="1" ht="15.75" customHeight="1">
      <c r="A74" s="46">
        <v>2533</v>
      </c>
      <c r="B74" s="19">
        <v>12</v>
      </c>
      <c r="C74" s="19">
        <v>386.3</v>
      </c>
      <c r="D74" s="19">
        <v>224</v>
      </c>
      <c r="E74" s="19">
        <v>228.5</v>
      </c>
      <c r="F74" s="19">
        <v>173.1</v>
      </c>
      <c r="G74" s="19">
        <v>127.1</v>
      </c>
      <c r="H74" s="19">
        <v>60.7</v>
      </c>
      <c r="I74" s="19">
        <v>27.4</v>
      </c>
      <c r="J74" s="19">
        <v>0</v>
      </c>
      <c r="K74" s="19">
        <v>3.5</v>
      </c>
      <c r="L74" s="19">
        <v>0</v>
      </c>
      <c r="M74" s="19">
        <v>0</v>
      </c>
      <c r="N74" s="27">
        <v>1242.6</v>
      </c>
      <c r="O74" s="29">
        <v>135</v>
      </c>
      <c r="Q74" s="44">
        <f t="shared" si="0"/>
        <v>1251.4550496363545</v>
      </c>
      <c r="T74" s="44"/>
    </row>
    <row r="75" spans="1:20" s="2" customFormat="1" ht="15.75" customHeight="1">
      <c r="A75" s="46">
        <v>2534</v>
      </c>
      <c r="B75" s="19">
        <v>66.8</v>
      </c>
      <c r="C75" s="19">
        <v>134</v>
      </c>
      <c r="D75" s="19">
        <v>290.5</v>
      </c>
      <c r="E75" s="19">
        <v>125.9</v>
      </c>
      <c r="F75" s="19">
        <v>274.7</v>
      </c>
      <c r="G75" s="19">
        <v>277</v>
      </c>
      <c r="H75" s="19">
        <v>89.1</v>
      </c>
      <c r="I75" s="19">
        <v>188.1</v>
      </c>
      <c r="J75" s="19">
        <v>30.9</v>
      </c>
      <c r="K75" s="19">
        <v>0</v>
      </c>
      <c r="L75" s="19">
        <v>13.3</v>
      </c>
      <c r="M75" s="19">
        <v>0</v>
      </c>
      <c r="N75" s="27">
        <v>1490.3</v>
      </c>
      <c r="O75" s="29">
        <v>145</v>
      </c>
      <c r="Q75" s="44">
        <f t="shared" si="0"/>
        <v>1251.4550496363545</v>
      </c>
      <c r="T75" s="44"/>
    </row>
    <row r="76" spans="1:20" s="2" customFormat="1" ht="15.75" customHeight="1">
      <c r="A76" s="46">
        <v>2535</v>
      </c>
      <c r="B76" s="19">
        <v>64.1</v>
      </c>
      <c r="C76" s="19">
        <v>22.7</v>
      </c>
      <c r="D76" s="19">
        <v>250</v>
      </c>
      <c r="E76" s="19">
        <v>205.1</v>
      </c>
      <c r="F76" s="19">
        <v>256.1</v>
      </c>
      <c r="G76" s="19">
        <v>218.4</v>
      </c>
      <c r="H76" s="19">
        <v>126</v>
      </c>
      <c r="I76" s="19">
        <v>54.2</v>
      </c>
      <c r="J76" s="19">
        <v>52.3</v>
      </c>
      <c r="K76" s="19">
        <v>0</v>
      </c>
      <c r="L76" s="19">
        <v>0</v>
      </c>
      <c r="M76" s="19">
        <v>37.9</v>
      </c>
      <c r="N76" s="27">
        <v>1286.8</v>
      </c>
      <c r="O76" s="29">
        <v>124</v>
      </c>
      <c r="Q76" s="44">
        <f t="shared" si="0"/>
        <v>1251.4550496363545</v>
      </c>
      <c r="T76" s="44"/>
    </row>
    <row r="77" spans="1:20" s="2" customFormat="1" ht="15.75" customHeight="1">
      <c r="A77" s="46">
        <v>2536</v>
      </c>
      <c r="B77" s="19">
        <v>129</v>
      </c>
      <c r="C77" s="19">
        <v>144.5</v>
      </c>
      <c r="D77" s="19">
        <v>230.4</v>
      </c>
      <c r="E77" s="19">
        <v>189.6</v>
      </c>
      <c r="F77" s="19">
        <v>282</v>
      </c>
      <c r="G77" s="19">
        <v>279.2</v>
      </c>
      <c r="H77" s="19">
        <v>56.2</v>
      </c>
      <c r="I77" s="19">
        <v>6.9</v>
      </c>
      <c r="J77" s="19">
        <v>0</v>
      </c>
      <c r="K77" s="19">
        <v>0</v>
      </c>
      <c r="L77" s="19">
        <v>0</v>
      </c>
      <c r="M77" s="19">
        <v>140.2</v>
      </c>
      <c r="N77" s="27">
        <v>1458</v>
      </c>
      <c r="O77" s="29">
        <v>127</v>
      </c>
      <c r="Q77" s="44">
        <f t="shared" si="0"/>
        <v>1251.4550496363545</v>
      </c>
      <c r="T77" s="44"/>
    </row>
    <row r="78" spans="1:20" s="2" customFormat="1" ht="15.75" customHeight="1">
      <c r="A78" s="46">
        <v>2537</v>
      </c>
      <c r="B78" s="19">
        <v>54.1</v>
      </c>
      <c r="C78" s="19">
        <v>156.6</v>
      </c>
      <c r="D78" s="19">
        <v>181.2</v>
      </c>
      <c r="E78" s="19">
        <v>299.3</v>
      </c>
      <c r="F78" s="19">
        <v>336.2</v>
      </c>
      <c r="G78" s="19">
        <v>188.9</v>
      </c>
      <c r="H78" s="19">
        <v>40.9</v>
      </c>
      <c r="I78" s="19">
        <v>35.8</v>
      </c>
      <c r="J78" s="19">
        <v>8.7</v>
      </c>
      <c r="K78" s="19">
        <v>0</v>
      </c>
      <c r="L78" s="19">
        <v>0</v>
      </c>
      <c r="M78" s="19">
        <v>19.5</v>
      </c>
      <c r="N78" s="27">
        <v>1321.2</v>
      </c>
      <c r="O78" s="29">
        <v>155</v>
      </c>
      <c r="Q78" s="44">
        <f t="shared" si="0"/>
        <v>1251.4550496363545</v>
      </c>
      <c r="T78" s="44"/>
    </row>
    <row r="79" spans="1:20" s="2" customFormat="1" ht="15.75" customHeight="1">
      <c r="A79" s="46">
        <v>2538</v>
      </c>
      <c r="B79" s="19">
        <v>10.3</v>
      </c>
      <c r="C79" s="19">
        <v>270.1</v>
      </c>
      <c r="D79" s="19">
        <v>188.8</v>
      </c>
      <c r="E79" s="19">
        <v>329.8</v>
      </c>
      <c r="F79" s="19">
        <v>289.5</v>
      </c>
      <c r="G79" s="19">
        <v>175.9</v>
      </c>
      <c r="H79" s="19">
        <v>88.7</v>
      </c>
      <c r="I79" s="19">
        <v>57</v>
      </c>
      <c r="J79" s="19">
        <v>0</v>
      </c>
      <c r="K79" s="19">
        <v>0</v>
      </c>
      <c r="L79" s="19">
        <v>48.2</v>
      </c>
      <c r="M79" s="19">
        <v>0.8</v>
      </c>
      <c r="N79" s="27">
        <v>1459.1</v>
      </c>
      <c r="O79" s="29">
        <v>146</v>
      </c>
      <c r="Q79" s="44">
        <f t="shared" si="0"/>
        <v>1251.4550496363545</v>
      </c>
      <c r="T79" s="44"/>
    </row>
    <row r="80" spans="1:20" s="2" customFormat="1" ht="15.75" customHeight="1">
      <c r="A80" s="46">
        <v>2539</v>
      </c>
      <c r="B80" s="19">
        <v>123.5</v>
      </c>
      <c r="C80" s="19">
        <v>159.3</v>
      </c>
      <c r="D80" s="19">
        <v>194.1</v>
      </c>
      <c r="E80" s="19">
        <v>261.3</v>
      </c>
      <c r="F80" s="19">
        <v>221.4</v>
      </c>
      <c r="G80" s="19">
        <v>132.5</v>
      </c>
      <c r="H80" s="19">
        <v>74.4</v>
      </c>
      <c r="I80" s="19">
        <v>57.9</v>
      </c>
      <c r="J80" s="19">
        <v>0.3</v>
      </c>
      <c r="K80" s="19">
        <v>0</v>
      </c>
      <c r="L80" s="19">
        <v>0</v>
      </c>
      <c r="M80" s="19">
        <v>12.5</v>
      </c>
      <c r="N80" s="27">
        <v>1237.2</v>
      </c>
      <c r="O80" s="29">
        <v>130</v>
      </c>
      <c r="Q80" s="44">
        <f t="shared" si="0"/>
        <v>1251.4550496363545</v>
      </c>
      <c r="T80" s="44"/>
    </row>
    <row r="81" spans="1:20" s="2" customFormat="1" ht="15.75" customHeight="1">
      <c r="A81" s="46">
        <v>2540</v>
      </c>
      <c r="B81" s="19">
        <v>7.4</v>
      </c>
      <c r="C81" s="19">
        <v>149.8</v>
      </c>
      <c r="D81" s="19">
        <v>125.3</v>
      </c>
      <c r="E81" s="19">
        <v>213.6</v>
      </c>
      <c r="F81" s="19">
        <v>314</v>
      </c>
      <c r="G81" s="19">
        <v>192.8</v>
      </c>
      <c r="H81" s="19">
        <v>80</v>
      </c>
      <c r="I81" s="19">
        <v>18.7</v>
      </c>
      <c r="J81" s="19">
        <v>0.1</v>
      </c>
      <c r="K81" s="19">
        <v>0</v>
      </c>
      <c r="L81" s="19">
        <v>0</v>
      </c>
      <c r="M81" s="19">
        <v>3.6</v>
      </c>
      <c r="N81" s="27">
        <v>1105.3</v>
      </c>
      <c r="O81" s="29">
        <v>117</v>
      </c>
      <c r="Q81" s="44">
        <f t="shared" si="0"/>
        <v>1251.4550496363545</v>
      </c>
      <c r="T81" s="44"/>
    </row>
    <row r="82" spans="1:20" s="2" customFormat="1" ht="15.75" customHeight="1">
      <c r="A82" s="46">
        <v>2541</v>
      </c>
      <c r="B82" s="19">
        <v>22.7</v>
      </c>
      <c r="C82" s="19">
        <v>171.1</v>
      </c>
      <c r="D82" s="19">
        <v>114.2</v>
      </c>
      <c r="E82" s="19">
        <v>165.6</v>
      </c>
      <c r="F82" s="19">
        <v>243.5</v>
      </c>
      <c r="G82" s="19">
        <v>157.7</v>
      </c>
      <c r="H82" s="19">
        <v>27.5</v>
      </c>
      <c r="I82" s="19">
        <v>23.9</v>
      </c>
      <c r="J82" s="19">
        <v>2.9</v>
      </c>
      <c r="K82" s="19">
        <v>6.9</v>
      </c>
      <c r="L82" s="19">
        <v>7.1</v>
      </c>
      <c r="M82" s="19">
        <v>12.4</v>
      </c>
      <c r="N82" s="27">
        <v>955.5</v>
      </c>
      <c r="O82" s="29">
        <v>114</v>
      </c>
      <c r="Q82" s="44">
        <f t="shared" si="0"/>
        <v>1251.4550496363545</v>
      </c>
      <c r="T82" s="44"/>
    </row>
    <row r="83" spans="1:20" s="2" customFormat="1" ht="15.75" customHeight="1">
      <c r="A83" s="46">
        <v>2542</v>
      </c>
      <c r="B83" s="19">
        <v>130.9</v>
      </c>
      <c r="C83" s="19">
        <v>211.1</v>
      </c>
      <c r="D83" s="19">
        <v>120.3</v>
      </c>
      <c r="E83" s="19">
        <v>146.7</v>
      </c>
      <c r="F83" s="19">
        <v>263.9</v>
      </c>
      <c r="G83" s="19">
        <v>216.6</v>
      </c>
      <c r="H83" s="19">
        <v>155.1</v>
      </c>
      <c r="I83" s="19">
        <v>42.7</v>
      </c>
      <c r="J83" s="19">
        <v>6.3</v>
      </c>
      <c r="K83" s="19">
        <v>0.6</v>
      </c>
      <c r="L83" s="19">
        <v>33.8</v>
      </c>
      <c r="M83" s="19">
        <v>134.8</v>
      </c>
      <c r="N83" s="27">
        <v>1462.8</v>
      </c>
      <c r="O83" s="29">
        <v>147</v>
      </c>
      <c r="Q83" s="44">
        <f t="shared" si="0"/>
        <v>1251.4550496363545</v>
      </c>
      <c r="T83" s="44"/>
    </row>
    <row r="84" spans="1:20" s="2" customFormat="1" ht="15.75" customHeight="1">
      <c r="A84" s="46">
        <v>2543</v>
      </c>
      <c r="B84" s="19">
        <v>157.5</v>
      </c>
      <c r="C84" s="19">
        <v>210.2</v>
      </c>
      <c r="D84" s="19">
        <v>179.2</v>
      </c>
      <c r="E84" s="19">
        <v>233.6</v>
      </c>
      <c r="F84" s="19">
        <v>132</v>
      </c>
      <c r="G84" s="19">
        <v>352.9</v>
      </c>
      <c r="H84" s="19">
        <v>180.4</v>
      </c>
      <c r="I84" s="19">
        <v>2.6</v>
      </c>
      <c r="J84" s="19">
        <v>0</v>
      </c>
      <c r="K84" s="19">
        <v>18</v>
      </c>
      <c r="L84" s="19">
        <v>3.1</v>
      </c>
      <c r="M84" s="19">
        <v>41.1</v>
      </c>
      <c r="N84" s="27">
        <v>1510.6</v>
      </c>
      <c r="O84" s="29">
        <v>144</v>
      </c>
      <c r="Q84" s="44">
        <f t="shared" si="0"/>
        <v>1251.4550496363545</v>
      </c>
      <c r="T84" s="44"/>
    </row>
    <row r="85" spans="1:20" s="2" customFormat="1" ht="15.75" customHeight="1">
      <c r="A85" s="46">
        <v>2544</v>
      </c>
      <c r="B85" s="19">
        <v>6.7</v>
      </c>
      <c r="C85" s="19">
        <v>216.4</v>
      </c>
      <c r="D85" s="19">
        <v>127.7</v>
      </c>
      <c r="E85" s="19">
        <v>239.9</v>
      </c>
      <c r="F85" s="19">
        <v>198.8</v>
      </c>
      <c r="G85" s="19">
        <v>272.4</v>
      </c>
      <c r="H85" s="19">
        <v>194</v>
      </c>
      <c r="I85" s="19">
        <v>23.3</v>
      </c>
      <c r="J85" s="19">
        <v>16.8</v>
      </c>
      <c r="K85" s="19">
        <v>0</v>
      </c>
      <c r="L85" s="19">
        <v>22.5</v>
      </c>
      <c r="M85" s="19">
        <v>0</v>
      </c>
      <c r="N85" s="27">
        <v>1318.5</v>
      </c>
      <c r="O85" s="29">
        <v>135</v>
      </c>
      <c r="Q85" s="44">
        <f t="shared" si="0"/>
        <v>1251.4550496363545</v>
      </c>
      <c r="T85" s="44"/>
    </row>
    <row r="86" spans="1:20" s="2" customFormat="1" ht="15.75" customHeight="1">
      <c r="A86" s="46">
        <v>2545</v>
      </c>
      <c r="B86" s="19">
        <v>8.7</v>
      </c>
      <c r="C86" s="19">
        <v>278</v>
      </c>
      <c r="D86" s="19">
        <v>295.4</v>
      </c>
      <c r="E86" s="19">
        <v>181.4</v>
      </c>
      <c r="F86" s="19">
        <v>322.2</v>
      </c>
      <c r="G86" s="19">
        <v>275.4</v>
      </c>
      <c r="H86" s="19">
        <v>52.2</v>
      </c>
      <c r="I86" s="19">
        <v>121.3</v>
      </c>
      <c r="J86" s="19">
        <v>4</v>
      </c>
      <c r="K86" s="19">
        <v>38.8</v>
      </c>
      <c r="L86" s="19">
        <v>12.8</v>
      </c>
      <c r="M86" s="19">
        <v>4</v>
      </c>
      <c r="N86" s="27">
        <v>1594.2</v>
      </c>
      <c r="O86" s="29">
        <v>142</v>
      </c>
      <c r="Q86" s="44">
        <f t="shared" si="0"/>
        <v>1251.4550496363545</v>
      </c>
      <c r="T86" s="44"/>
    </row>
    <row r="87" spans="1:20" s="2" customFormat="1" ht="15.75" customHeight="1">
      <c r="A87" s="46">
        <v>2546</v>
      </c>
      <c r="B87" s="19">
        <v>76.4</v>
      </c>
      <c r="C87" s="19">
        <v>123.7</v>
      </c>
      <c r="D87" s="19">
        <v>232.8</v>
      </c>
      <c r="E87" s="19">
        <v>170</v>
      </c>
      <c r="F87" s="19">
        <v>132.7</v>
      </c>
      <c r="G87" s="19">
        <v>171.2</v>
      </c>
      <c r="H87" s="19">
        <v>206.5</v>
      </c>
      <c r="I87" s="19">
        <v>19</v>
      </c>
      <c r="J87" s="19">
        <v>0</v>
      </c>
      <c r="K87" s="19">
        <v>0</v>
      </c>
      <c r="L87" s="19">
        <v>0</v>
      </c>
      <c r="M87" s="19">
        <v>0.5</v>
      </c>
      <c r="N87" s="27">
        <v>1132.8</v>
      </c>
      <c r="O87" s="29">
        <v>132</v>
      </c>
      <c r="Q87" s="44">
        <f t="shared" si="0"/>
        <v>1251.4550496363545</v>
      </c>
      <c r="T87" s="44"/>
    </row>
    <row r="88" spans="1:20" s="2" customFormat="1" ht="15.75" customHeight="1">
      <c r="A88" s="46">
        <v>2547</v>
      </c>
      <c r="B88" s="19">
        <v>46.6</v>
      </c>
      <c r="C88" s="19">
        <v>262.7</v>
      </c>
      <c r="D88" s="19">
        <v>133.6</v>
      </c>
      <c r="E88" s="19">
        <v>224.3</v>
      </c>
      <c r="F88" s="19">
        <v>137</v>
      </c>
      <c r="G88" s="19">
        <v>373.4</v>
      </c>
      <c r="H88" s="19">
        <v>122.9</v>
      </c>
      <c r="I88" s="19">
        <v>3</v>
      </c>
      <c r="J88" s="19">
        <v>0</v>
      </c>
      <c r="K88" s="19">
        <v>0</v>
      </c>
      <c r="L88" s="19">
        <v>0</v>
      </c>
      <c r="M88" s="19">
        <v>1.8</v>
      </c>
      <c r="N88" s="27">
        <f aca="true" t="shared" si="1" ref="N88:N93">SUM(B88:M88)</f>
        <v>1305.3</v>
      </c>
      <c r="O88" s="29">
        <v>129</v>
      </c>
      <c r="Q88" s="44">
        <f t="shared" si="0"/>
        <v>1251.4550496363545</v>
      </c>
      <c r="T88" s="44"/>
    </row>
    <row r="89" spans="1:20" s="2" customFormat="1" ht="15.75" customHeight="1">
      <c r="A89" s="46">
        <v>2548</v>
      </c>
      <c r="B89" s="19">
        <v>47.5</v>
      </c>
      <c r="C89" s="19">
        <v>133.6</v>
      </c>
      <c r="D89" s="19">
        <v>238.9</v>
      </c>
      <c r="E89" s="19">
        <v>227.8</v>
      </c>
      <c r="F89" s="19">
        <v>327.7</v>
      </c>
      <c r="G89" s="19">
        <v>308.3</v>
      </c>
      <c r="H89" s="19">
        <v>106.7</v>
      </c>
      <c r="I89" s="19">
        <v>42.3</v>
      </c>
      <c r="J89" s="19">
        <v>61.6</v>
      </c>
      <c r="K89" s="19">
        <v>0</v>
      </c>
      <c r="L89" s="19">
        <v>0</v>
      </c>
      <c r="M89" s="19">
        <v>10</v>
      </c>
      <c r="N89" s="27">
        <f t="shared" si="1"/>
        <v>1504.3999999999999</v>
      </c>
      <c r="O89" s="29">
        <v>156</v>
      </c>
      <c r="Q89" s="44">
        <f t="shared" si="0"/>
        <v>1251.4550496363545</v>
      </c>
      <c r="T89" s="44"/>
    </row>
    <row r="90" spans="1:20" s="2" customFormat="1" ht="15.75" customHeight="1">
      <c r="A90" s="46">
        <v>2549</v>
      </c>
      <c r="B90" s="19">
        <v>113</v>
      </c>
      <c r="C90" s="19">
        <v>193</v>
      </c>
      <c r="D90" s="19">
        <v>158.8</v>
      </c>
      <c r="E90" s="19">
        <v>422.9</v>
      </c>
      <c r="F90" s="19">
        <v>259.7</v>
      </c>
      <c r="G90" s="19">
        <v>260.2</v>
      </c>
      <c r="H90" s="19">
        <v>96.6</v>
      </c>
      <c r="I90" s="19">
        <v>13.7</v>
      </c>
      <c r="J90" s="19">
        <v>0</v>
      </c>
      <c r="K90" s="19">
        <v>0</v>
      </c>
      <c r="L90" s="19">
        <v>0</v>
      </c>
      <c r="M90" s="19">
        <v>1</v>
      </c>
      <c r="N90" s="27">
        <f t="shared" si="1"/>
        <v>1518.9</v>
      </c>
      <c r="O90" s="29">
        <v>148</v>
      </c>
      <c r="Q90" s="44">
        <f t="shared" si="0"/>
        <v>1251.4550496363545</v>
      </c>
      <c r="T90" s="44"/>
    </row>
    <row r="91" spans="1:20" s="2" customFormat="1" ht="15.75" customHeight="1">
      <c r="A91" s="46">
        <v>2550</v>
      </c>
      <c r="B91" s="19">
        <v>49</v>
      </c>
      <c r="C91" s="19">
        <v>236.1</v>
      </c>
      <c r="D91" s="19">
        <v>280.4</v>
      </c>
      <c r="E91" s="19">
        <v>196.6</v>
      </c>
      <c r="F91" s="19">
        <v>151.3</v>
      </c>
      <c r="G91" s="19">
        <v>134.9</v>
      </c>
      <c r="H91" s="19">
        <v>95.3</v>
      </c>
      <c r="I91" s="19">
        <v>62.6</v>
      </c>
      <c r="J91" s="19">
        <v>0</v>
      </c>
      <c r="K91" s="19">
        <v>0</v>
      </c>
      <c r="L91" s="19">
        <v>0</v>
      </c>
      <c r="M91" s="19">
        <v>0</v>
      </c>
      <c r="N91" s="27">
        <f t="shared" si="1"/>
        <v>1206.2</v>
      </c>
      <c r="O91" s="29">
        <v>130</v>
      </c>
      <c r="Q91" s="44">
        <f t="shared" si="0"/>
        <v>1251.4550496363545</v>
      </c>
      <c r="T91" s="44"/>
    </row>
    <row r="92" spans="1:20" s="2" customFormat="1" ht="15.75" customHeight="1">
      <c r="A92" s="48">
        <v>2551</v>
      </c>
      <c r="B92" s="19">
        <v>102</v>
      </c>
      <c r="C92" s="19">
        <v>175.2</v>
      </c>
      <c r="D92" s="19">
        <v>214.2</v>
      </c>
      <c r="E92" s="19">
        <v>32.8</v>
      </c>
      <c r="F92" s="51" t="s">
        <v>23</v>
      </c>
      <c r="G92" s="19">
        <v>188.7</v>
      </c>
      <c r="H92" s="19">
        <v>146.2</v>
      </c>
      <c r="I92" s="19">
        <v>314.8</v>
      </c>
      <c r="J92" s="19">
        <v>250.4</v>
      </c>
      <c r="K92" s="19">
        <v>0</v>
      </c>
      <c r="L92" s="19">
        <v>0</v>
      </c>
      <c r="M92" s="19">
        <v>43.8</v>
      </c>
      <c r="N92" s="27">
        <f t="shared" si="1"/>
        <v>1468.1</v>
      </c>
      <c r="O92" s="29">
        <v>151</v>
      </c>
      <c r="Q92" s="44">
        <f t="shared" si="0"/>
        <v>1251.4550496363545</v>
      </c>
      <c r="T92" s="44"/>
    </row>
    <row r="93" spans="1:20" s="2" customFormat="1" ht="15.75" customHeight="1">
      <c r="A93" s="50">
        <v>2552</v>
      </c>
      <c r="B93" s="19">
        <v>30.4</v>
      </c>
      <c r="C93" s="19">
        <v>97.6</v>
      </c>
      <c r="D93" s="19">
        <v>158.7</v>
      </c>
      <c r="E93" s="19">
        <v>150.7</v>
      </c>
      <c r="F93" s="19">
        <v>186.3</v>
      </c>
      <c r="G93" s="19">
        <v>94.8</v>
      </c>
      <c r="H93" s="19">
        <v>75.6</v>
      </c>
      <c r="I93" s="19">
        <v>0</v>
      </c>
      <c r="J93" s="19">
        <v>0</v>
      </c>
      <c r="K93" s="19">
        <v>24.3</v>
      </c>
      <c r="L93" s="19">
        <v>0</v>
      </c>
      <c r="M93" s="19">
        <v>0</v>
      </c>
      <c r="N93" s="27">
        <f t="shared" si="1"/>
        <v>818.4</v>
      </c>
      <c r="O93" s="29">
        <v>128</v>
      </c>
      <c r="Q93" s="44">
        <f aca="true" t="shared" si="2" ref="Q93:Q102">$N$108</f>
        <v>1251.4550496363545</v>
      </c>
      <c r="T93" s="44"/>
    </row>
    <row r="94" spans="1:20" s="2" customFormat="1" ht="15.75" customHeight="1">
      <c r="A94" s="50">
        <v>2553</v>
      </c>
      <c r="B94" s="19">
        <v>29.7</v>
      </c>
      <c r="C94" s="19">
        <v>95.19999999999999</v>
      </c>
      <c r="D94" s="19">
        <v>127.1</v>
      </c>
      <c r="E94" s="19">
        <v>293.9</v>
      </c>
      <c r="F94" s="19">
        <v>371.29999999999995</v>
      </c>
      <c r="G94" s="19">
        <v>168.1</v>
      </c>
      <c r="H94" s="19">
        <v>251.7</v>
      </c>
      <c r="I94" s="19">
        <v>0</v>
      </c>
      <c r="J94" s="19">
        <v>1.8</v>
      </c>
      <c r="K94" s="19">
        <v>14.7</v>
      </c>
      <c r="L94" s="19">
        <v>0</v>
      </c>
      <c r="M94" s="19">
        <v>71.2</v>
      </c>
      <c r="N94" s="27">
        <f aca="true" t="shared" si="3" ref="N94:N99">SUM(B94:M94)</f>
        <v>1424.7</v>
      </c>
      <c r="O94" s="29">
        <v>140</v>
      </c>
      <c r="Q94" s="44">
        <f t="shared" si="2"/>
        <v>1251.4550496363545</v>
      </c>
      <c r="T94" s="44"/>
    </row>
    <row r="95" spans="1:20" s="2" customFormat="1" ht="15.75" customHeight="1">
      <c r="A95" s="50">
        <v>2554</v>
      </c>
      <c r="B95" s="19">
        <v>89.9</v>
      </c>
      <c r="C95" s="19">
        <v>231.70000000000002</v>
      </c>
      <c r="D95" s="19">
        <v>199.7</v>
      </c>
      <c r="E95" s="19">
        <v>349.40000000000003</v>
      </c>
      <c r="F95" s="19">
        <v>311.70000000000005</v>
      </c>
      <c r="G95" s="19">
        <v>235.6</v>
      </c>
      <c r="H95" s="19">
        <v>167.5</v>
      </c>
      <c r="I95" s="19">
        <v>14.4</v>
      </c>
      <c r="J95" s="19">
        <v>0.3</v>
      </c>
      <c r="K95" s="19">
        <v>8.7</v>
      </c>
      <c r="L95" s="19">
        <v>0</v>
      </c>
      <c r="M95" s="19">
        <v>3.9</v>
      </c>
      <c r="N95" s="27">
        <f t="shared" si="3"/>
        <v>1612.8000000000002</v>
      </c>
      <c r="O95" s="29">
        <v>142</v>
      </c>
      <c r="Q95" s="44">
        <f t="shared" si="2"/>
        <v>1251.4550496363545</v>
      </c>
      <c r="T95" s="44"/>
    </row>
    <row r="96" spans="1:20" s="2" customFormat="1" ht="15.75" customHeight="1">
      <c r="A96" s="79">
        <v>2555</v>
      </c>
      <c r="B96" s="80">
        <v>137</v>
      </c>
      <c r="C96" s="80">
        <v>301.8</v>
      </c>
      <c r="D96" s="80">
        <v>263.8</v>
      </c>
      <c r="E96" s="80">
        <v>311.3</v>
      </c>
      <c r="F96" s="80">
        <v>226.7</v>
      </c>
      <c r="G96" s="80">
        <v>156.8</v>
      </c>
      <c r="H96" s="80">
        <v>98.1</v>
      </c>
      <c r="I96" s="80">
        <v>55.4</v>
      </c>
      <c r="J96" s="80">
        <v>7.3</v>
      </c>
      <c r="K96" s="80">
        <v>39.1</v>
      </c>
      <c r="L96" s="80">
        <v>0.4</v>
      </c>
      <c r="M96" s="81">
        <v>5.1</v>
      </c>
      <c r="N96" s="82">
        <f t="shared" si="3"/>
        <v>1602.8</v>
      </c>
      <c r="O96" s="83">
        <f aca="true" t="shared" si="4" ref="O96:O101">N117</f>
        <v>150</v>
      </c>
      <c r="Q96" s="44">
        <f t="shared" si="2"/>
        <v>1251.4550496363545</v>
      </c>
      <c r="T96" s="44"/>
    </row>
    <row r="97" spans="1:20" s="2" customFormat="1" ht="15.75" customHeight="1">
      <c r="A97" s="59">
        <v>2556</v>
      </c>
      <c r="B97" s="19">
        <v>16.6</v>
      </c>
      <c r="C97" s="19">
        <v>131.6</v>
      </c>
      <c r="D97" s="19">
        <v>129.1</v>
      </c>
      <c r="E97" s="19">
        <v>185</v>
      </c>
      <c r="F97" s="19">
        <v>320.6</v>
      </c>
      <c r="G97" s="19">
        <v>235.7</v>
      </c>
      <c r="H97" s="19">
        <v>126</v>
      </c>
      <c r="I97" s="19">
        <v>7.4</v>
      </c>
      <c r="J97" s="19">
        <v>56.9</v>
      </c>
      <c r="K97" s="19">
        <v>0</v>
      </c>
      <c r="L97" s="19">
        <v>0</v>
      </c>
      <c r="M97" s="19">
        <v>0</v>
      </c>
      <c r="N97" s="27">
        <f t="shared" si="3"/>
        <v>1208.9</v>
      </c>
      <c r="O97" s="29">
        <f t="shared" si="4"/>
        <v>137</v>
      </c>
      <c r="Q97" s="44">
        <f t="shared" si="2"/>
        <v>1251.4550496363545</v>
      </c>
      <c r="T97" s="44"/>
    </row>
    <row r="98" spans="1:20" s="2" customFormat="1" ht="15.75" customHeight="1">
      <c r="A98" s="50">
        <v>2557</v>
      </c>
      <c r="B98" s="19">
        <v>14.3</v>
      </c>
      <c r="C98" s="19">
        <v>147.9</v>
      </c>
      <c r="D98" s="19">
        <v>164.6</v>
      </c>
      <c r="E98" s="19">
        <v>176.6</v>
      </c>
      <c r="F98" s="19">
        <v>327.7</v>
      </c>
      <c r="G98" s="19">
        <v>80.7</v>
      </c>
      <c r="H98" s="19">
        <v>69.8</v>
      </c>
      <c r="I98" s="19">
        <v>38.8</v>
      </c>
      <c r="J98" s="19">
        <v>0</v>
      </c>
      <c r="K98" s="19">
        <v>9.2</v>
      </c>
      <c r="L98" s="19">
        <v>0</v>
      </c>
      <c r="M98" s="19">
        <v>11.6</v>
      </c>
      <c r="N98" s="27">
        <f t="shared" si="3"/>
        <v>1041.1999999999998</v>
      </c>
      <c r="O98" s="29">
        <f t="shared" si="4"/>
        <v>128</v>
      </c>
      <c r="Q98" s="44">
        <f t="shared" si="2"/>
        <v>1251.4550496363545</v>
      </c>
      <c r="T98" s="44"/>
    </row>
    <row r="99" spans="1:20" s="2" customFormat="1" ht="15.75" customHeight="1">
      <c r="A99" s="91">
        <v>2558</v>
      </c>
      <c r="B99" s="19">
        <v>43.8</v>
      </c>
      <c r="C99" s="19">
        <v>154.4</v>
      </c>
      <c r="D99" s="19">
        <v>134</v>
      </c>
      <c r="E99" s="19">
        <v>193.9</v>
      </c>
      <c r="F99" s="19">
        <v>210.1</v>
      </c>
      <c r="G99" s="19">
        <v>79.7</v>
      </c>
      <c r="H99" s="19">
        <v>114.5</v>
      </c>
      <c r="I99" s="19">
        <v>100.3</v>
      </c>
      <c r="J99" s="19">
        <v>12.6</v>
      </c>
      <c r="K99" s="19">
        <v>17.7</v>
      </c>
      <c r="L99" s="19">
        <v>10.5</v>
      </c>
      <c r="M99" s="19">
        <v>0.2</v>
      </c>
      <c r="N99" s="27">
        <f t="shared" si="3"/>
        <v>1071.7</v>
      </c>
      <c r="O99" s="29">
        <f t="shared" si="4"/>
        <v>129</v>
      </c>
      <c r="Q99" s="44">
        <f t="shared" si="2"/>
        <v>1251.4550496363545</v>
      </c>
      <c r="T99" s="44"/>
    </row>
    <row r="100" spans="1:20" s="2" customFormat="1" ht="15.75" customHeight="1">
      <c r="A100" s="92">
        <v>2559</v>
      </c>
      <c r="B100" s="19">
        <v>12.6</v>
      </c>
      <c r="C100" s="19">
        <v>89.3</v>
      </c>
      <c r="D100" s="19">
        <v>224.7</v>
      </c>
      <c r="E100" s="19">
        <v>232.9</v>
      </c>
      <c r="F100" s="19">
        <v>234.3</v>
      </c>
      <c r="G100" s="19">
        <v>119.4</v>
      </c>
      <c r="H100" s="19">
        <v>126.8</v>
      </c>
      <c r="I100" s="19">
        <v>45.6</v>
      </c>
      <c r="J100" s="19">
        <v>0</v>
      </c>
      <c r="K100" s="19">
        <v>11.1</v>
      </c>
      <c r="L100" s="19">
        <v>0</v>
      </c>
      <c r="M100" s="19">
        <v>0</v>
      </c>
      <c r="N100" s="27">
        <f>SUM(B100:M100)</f>
        <v>1096.6999999999998</v>
      </c>
      <c r="O100" s="29">
        <f t="shared" si="4"/>
        <v>125</v>
      </c>
      <c r="Q100" s="44">
        <f t="shared" si="2"/>
        <v>1251.4550496363545</v>
      </c>
      <c r="T100" s="44"/>
    </row>
    <row r="101" spans="1:20" s="2" customFormat="1" ht="15.75" customHeight="1">
      <c r="A101" s="92">
        <v>2560</v>
      </c>
      <c r="B101" s="19">
        <v>43.4</v>
      </c>
      <c r="C101" s="19">
        <v>111.6</v>
      </c>
      <c r="D101" s="19">
        <v>133.5</v>
      </c>
      <c r="E101" s="19">
        <v>162.9</v>
      </c>
      <c r="F101" s="19">
        <v>235.4</v>
      </c>
      <c r="G101" s="19">
        <v>257.3</v>
      </c>
      <c r="H101" s="19">
        <v>262.9</v>
      </c>
      <c r="I101" s="19">
        <v>50</v>
      </c>
      <c r="J101" s="19">
        <v>22.4</v>
      </c>
      <c r="K101" s="19">
        <v>5.4</v>
      </c>
      <c r="L101" s="19">
        <v>0</v>
      </c>
      <c r="M101" s="19">
        <v>7.5</v>
      </c>
      <c r="N101" s="27">
        <f>SUM(B101:M101)</f>
        <v>1292.3000000000002</v>
      </c>
      <c r="O101" s="29">
        <f t="shared" si="4"/>
        <v>149</v>
      </c>
      <c r="Q101" s="44">
        <f t="shared" si="2"/>
        <v>1251.4550496363545</v>
      </c>
      <c r="T101" s="44"/>
    </row>
    <row r="102" spans="1:20" s="2" customFormat="1" ht="15.75" customHeight="1">
      <c r="A102" s="92">
        <v>2561</v>
      </c>
      <c r="B102" s="19">
        <v>45.1</v>
      </c>
      <c r="C102" s="19">
        <v>156.2</v>
      </c>
      <c r="D102" s="19">
        <v>196.4</v>
      </c>
      <c r="E102" s="94">
        <v>272.7</v>
      </c>
      <c r="F102" s="19">
        <v>157.2</v>
      </c>
      <c r="G102" s="19">
        <v>155.9</v>
      </c>
      <c r="H102" s="19">
        <v>120.8</v>
      </c>
      <c r="I102" s="19">
        <v>23.6</v>
      </c>
      <c r="J102" s="19">
        <v>33.9</v>
      </c>
      <c r="K102" s="19">
        <v>55.4</v>
      </c>
      <c r="L102" s="19">
        <v>0</v>
      </c>
      <c r="M102" s="19">
        <v>0</v>
      </c>
      <c r="N102" s="27">
        <f>SUM(B102:M102)</f>
        <v>1217.2</v>
      </c>
      <c r="O102" s="29">
        <f>N123</f>
        <v>146</v>
      </c>
      <c r="Q102" s="44">
        <f t="shared" si="2"/>
        <v>1251.4550496363545</v>
      </c>
      <c r="T102" s="44"/>
    </row>
    <row r="103" spans="1:20" s="2" customFormat="1" ht="15.75" customHeight="1">
      <c r="A103" s="90">
        <v>2562</v>
      </c>
      <c r="B103" s="52">
        <v>0</v>
      </c>
      <c r="C103" s="52">
        <v>229.8</v>
      </c>
      <c r="D103" s="52">
        <v>67.4</v>
      </c>
      <c r="E103" s="95">
        <v>180.3</v>
      </c>
      <c r="F103" s="52">
        <v>364.9</v>
      </c>
      <c r="G103" s="52">
        <v>158.2</v>
      </c>
      <c r="H103" s="52">
        <v>55</v>
      </c>
      <c r="I103" s="52">
        <v>16.5</v>
      </c>
      <c r="J103" s="52">
        <v>7.8</v>
      </c>
      <c r="K103" s="52">
        <v>0</v>
      </c>
      <c r="L103" s="52">
        <v>0</v>
      </c>
      <c r="M103" s="52">
        <v>0.1</v>
      </c>
      <c r="N103" s="53">
        <f>SUM(B103:M103)</f>
        <v>1080</v>
      </c>
      <c r="O103" s="54">
        <f>N124</f>
        <v>112</v>
      </c>
      <c r="Q103" s="44"/>
      <c r="T103" s="44"/>
    </row>
    <row r="104" spans="1:20" s="2" customFormat="1" ht="15.75" customHeight="1">
      <c r="A104" s="90"/>
      <c r="B104" s="52"/>
      <c r="C104" s="52"/>
      <c r="D104" s="52"/>
      <c r="E104" s="93"/>
      <c r="F104" s="52"/>
      <c r="G104" s="52"/>
      <c r="H104" s="52"/>
      <c r="I104" s="52"/>
      <c r="J104" s="52"/>
      <c r="K104" s="52"/>
      <c r="L104" s="52"/>
      <c r="M104" s="52"/>
      <c r="N104" s="53"/>
      <c r="O104" s="54"/>
      <c r="Q104" s="44"/>
      <c r="T104" s="44"/>
    </row>
    <row r="105" spans="1:20" s="2" customFormat="1" ht="15.75" customHeight="1">
      <c r="A105" s="90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  <c r="O105" s="54"/>
      <c r="Q105" s="44"/>
      <c r="T105" s="44"/>
    </row>
    <row r="106" spans="1:20" s="2" customFormat="1" ht="15.75" customHeight="1">
      <c r="A106" s="90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3"/>
      <c r="O106" s="54"/>
      <c r="Q106" s="44"/>
      <c r="T106" s="44"/>
    </row>
    <row r="107" spans="1:15" s="2" customFormat="1" ht="15.75" customHeight="1">
      <c r="A107" s="21" t="s">
        <v>17</v>
      </c>
      <c r="B107" s="24">
        <f>MAX(B4:B102)</f>
        <v>196.7</v>
      </c>
      <c r="C107" s="24">
        <f aca="true" t="shared" si="5" ref="C107:O107">MAX(C4:C102)</f>
        <v>386.3</v>
      </c>
      <c r="D107" s="24">
        <f t="shared" si="5"/>
        <v>321.7</v>
      </c>
      <c r="E107" s="24">
        <f t="shared" si="5"/>
        <v>453.6</v>
      </c>
      <c r="F107" s="24">
        <f t="shared" si="5"/>
        <v>581.2</v>
      </c>
      <c r="G107" s="24">
        <f t="shared" si="5"/>
        <v>387.6</v>
      </c>
      <c r="H107" s="24">
        <f t="shared" si="5"/>
        <v>337.4</v>
      </c>
      <c r="I107" s="24">
        <f>MAX(I4:I103)</f>
        <v>314.8</v>
      </c>
      <c r="J107" s="24">
        <f t="shared" si="5"/>
        <v>250.4</v>
      </c>
      <c r="K107" s="24">
        <f>MAX(K4:K103)</f>
        <v>70.2</v>
      </c>
      <c r="L107" s="24">
        <f t="shared" si="5"/>
        <v>48.2</v>
      </c>
      <c r="M107" s="24">
        <f>MAX(M4:M103)</f>
        <v>140.2</v>
      </c>
      <c r="N107" s="24">
        <f t="shared" si="5"/>
        <v>1727.9</v>
      </c>
      <c r="O107" s="71">
        <f t="shared" si="5"/>
        <v>164</v>
      </c>
    </row>
    <row r="108" spans="1:15" s="2" customFormat="1" ht="15.75" customHeight="1">
      <c r="A108" s="22" t="s">
        <v>18</v>
      </c>
      <c r="B108" s="25">
        <f>AVERAGE(B4:B102)</f>
        <v>49.300000000000004</v>
      </c>
      <c r="C108" s="25">
        <f aca="true" t="shared" si="6" ref="C108:O108">AVERAGE(C4:C102)</f>
        <v>163.19230769230774</v>
      </c>
      <c r="D108" s="25">
        <f t="shared" si="6"/>
        <v>181.58791208791217</v>
      </c>
      <c r="E108" s="25">
        <f t="shared" si="6"/>
        <v>224.1329670329671</v>
      </c>
      <c r="F108" s="25">
        <f t="shared" si="6"/>
        <v>244.8377777777778</v>
      </c>
      <c r="G108" s="25">
        <f t="shared" si="6"/>
        <v>203.20659340659344</v>
      </c>
      <c r="H108" s="25">
        <f t="shared" si="6"/>
        <v>112.09999999999997</v>
      </c>
      <c r="I108" s="25">
        <f>AVERAGE(I4:I103)</f>
        <v>36.525000000000006</v>
      </c>
      <c r="J108" s="25">
        <f t="shared" si="6"/>
        <v>13.96923076923077</v>
      </c>
      <c r="K108" s="25">
        <f>AVERAGE(K4:K103)</f>
        <v>7.781521739130436</v>
      </c>
      <c r="L108" s="25">
        <f>AVERAGE(L4:L102)</f>
        <v>4.4</v>
      </c>
      <c r="M108" s="25">
        <f>AVERAGE(M4:M103)</f>
        <v>10.421739130434784</v>
      </c>
      <c r="N108" s="25">
        <f>SUM(B108:M108)</f>
        <v>1251.4550496363545</v>
      </c>
      <c r="O108" s="33">
        <f t="shared" si="6"/>
        <v>114.61538461538461</v>
      </c>
    </row>
    <row r="109" spans="1:15" s="2" customFormat="1" ht="15.75" customHeight="1">
      <c r="A109" s="23" t="s">
        <v>19</v>
      </c>
      <c r="B109" s="26">
        <f>MIN(B4:B102)</f>
        <v>0</v>
      </c>
      <c r="C109" s="26">
        <f aca="true" t="shared" si="7" ref="C109:O109">MIN(C4:C102)</f>
        <v>22.7</v>
      </c>
      <c r="D109" s="26">
        <f t="shared" si="7"/>
        <v>68.4</v>
      </c>
      <c r="E109" s="26">
        <f t="shared" si="7"/>
        <v>32.8</v>
      </c>
      <c r="F109" s="26">
        <f t="shared" si="7"/>
        <v>56.6</v>
      </c>
      <c r="G109" s="26">
        <f t="shared" si="7"/>
        <v>42.2</v>
      </c>
      <c r="H109" s="26">
        <f t="shared" si="7"/>
        <v>11.1</v>
      </c>
      <c r="I109" s="26">
        <f>MIN(I4:I103)</f>
        <v>0</v>
      </c>
      <c r="J109" s="26">
        <f t="shared" si="7"/>
        <v>0</v>
      </c>
      <c r="K109" s="26">
        <f>MIN(K4:K103)</f>
        <v>0</v>
      </c>
      <c r="L109" s="26">
        <f t="shared" si="7"/>
        <v>0</v>
      </c>
      <c r="M109" s="26">
        <f>MIN(M4:M103)</f>
        <v>0</v>
      </c>
      <c r="N109" s="26">
        <f t="shared" si="7"/>
        <v>818.4</v>
      </c>
      <c r="O109" s="72">
        <f t="shared" si="7"/>
        <v>39</v>
      </c>
    </row>
    <row r="110" spans="1:15" s="2" customFormat="1" ht="15" customHeight="1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1"/>
      <c r="O110" s="8"/>
    </row>
    <row r="111" spans="1:15" s="2" customFormat="1" ht="23.25" customHeight="1">
      <c r="A111" s="8"/>
      <c r="B111" s="9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1"/>
      <c r="O111" s="8"/>
    </row>
    <row r="112" spans="1:1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ht="17.25" customHeight="1">
      <c r="A113" s="4" t="s">
        <v>1</v>
      </c>
    </row>
    <row r="114" spans="1:15" ht="17.25" customHeight="1">
      <c r="A114" s="55"/>
      <c r="B114" s="56"/>
      <c r="C114" s="56"/>
      <c r="D114" s="56"/>
      <c r="E114" s="99" t="s">
        <v>22</v>
      </c>
      <c r="F114" s="99"/>
      <c r="G114" s="99"/>
      <c r="H114" s="99"/>
      <c r="I114" s="99"/>
      <c r="J114" s="99"/>
      <c r="K114" s="56"/>
      <c r="L114" s="56"/>
      <c r="M114" s="56"/>
      <c r="N114" s="57"/>
      <c r="O114" s="58"/>
    </row>
    <row r="115" spans="1:15" ht="17.25" customHeight="1">
      <c r="A115" s="67" t="s">
        <v>20</v>
      </c>
      <c r="B115" s="68" t="s">
        <v>3</v>
      </c>
      <c r="C115" s="68" t="s">
        <v>4</v>
      </c>
      <c r="D115" s="68" t="s">
        <v>5</v>
      </c>
      <c r="E115" s="68" t="s">
        <v>6</v>
      </c>
      <c r="F115" s="68" t="s">
        <v>7</v>
      </c>
      <c r="G115" s="68" t="s">
        <v>8</v>
      </c>
      <c r="H115" s="68" t="s">
        <v>9</v>
      </c>
      <c r="I115" s="68" t="s">
        <v>10</v>
      </c>
      <c r="J115" s="68" t="s">
        <v>11</v>
      </c>
      <c r="K115" s="68" t="s">
        <v>12</v>
      </c>
      <c r="L115" s="68" t="s">
        <v>13</v>
      </c>
      <c r="M115" s="68" t="s">
        <v>14</v>
      </c>
      <c r="N115" s="68" t="s">
        <v>15</v>
      </c>
      <c r="O115" s="58"/>
    </row>
    <row r="116" spans="1:15" ht="17.25" customHeight="1">
      <c r="A116" s="85">
        <v>2554</v>
      </c>
      <c r="B116" s="86">
        <v>9</v>
      </c>
      <c r="C116" s="86">
        <v>18</v>
      </c>
      <c r="D116" s="86">
        <v>26</v>
      </c>
      <c r="E116" s="86">
        <v>22</v>
      </c>
      <c r="F116" s="86">
        <v>26</v>
      </c>
      <c r="G116" s="86">
        <v>20</v>
      </c>
      <c r="H116" s="86">
        <v>14</v>
      </c>
      <c r="I116" s="86">
        <v>3</v>
      </c>
      <c r="J116" s="86">
        <v>1</v>
      </c>
      <c r="K116" s="86">
        <v>2</v>
      </c>
      <c r="L116" s="86">
        <v>0</v>
      </c>
      <c r="M116" s="87">
        <v>1</v>
      </c>
      <c r="N116" s="70">
        <f aca="true" t="shared" si="8" ref="N116:N121">SUM(B116:M116)</f>
        <v>142</v>
      </c>
      <c r="O116" s="58"/>
    </row>
    <row r="117" spans="1:15" ht="17.25" customHeight="1">
      <c r="A117" s="85">
        <v>2555</v>
      </c>
      <c r="B117" s="86">
        <v>7</v>
      </c>
      <c r="C117" s="86">
        <v>19</v>
      </c>
      <c r="D117" s="86">
        <v>28</v>
      </c>
      <c r="E117" s="86">
        <v>26</v>
      </c>
      <c r="F117" s="86">
        <v>27</v>
      </c>
      <c r="G117" s="86">
        <v>19</v>
      </c>
      <c r="H117" s="86">
        <v>10</v>
      </c>
      <c r="I117" s="86">
        <v>10</v>
      </c>
      <c r="J117" s="86">
        <v>1</v>
      </c>
      <c r="K117" s="86">
        <v>1</v>
      </c>
      <c r="L117" s="86">
        <v>1</v>
      </c>
      <c r="M117" s="86">
        <v>1</v>
      </c>
      <c r="N117" s="70">
        <f t="shared" si="8"/>
        <v>150</v>
      </c>
      <c r="O117" s="58"/>
    </row>
    <row r="118" spans="1:15" ht="17.25" customHeight="1">
      <c r="A118" s="88">
        <v>2556</v>
      </c>
      <c r="B118" s="86">
        <v>2</v>
      </c>
      <c r="C118" s="86">
        <v>17</v>
      </c>
      <c r="D118" s="86">
        <v>20</v>
      </c>
      <c r="E118" s="86">
        <v>20</v>
      </c>
      <c r="F118" s="86">
        <v>25</v>
      </c>
      <c r="G118" s="86">
        <v>25</v>
      </c>
      <c r="H118" s="86">
        <v>16</v>
      </c>
      <c r="I118" s="86">
        <v>6</v>
      </c>
      <c r="J118" s="86">
        <v>6</v>
      </c>
      <c r="K118" s="86">
        <v>0</v>
      </c>
      <c r="L118" s="86">
        <v>0</v>
      </c>
      <c r="M118" s="86">
        <v>0</v>
      </c>
      <c r="N118" s="70">
        <f t="shared" si="8"/>
        <v>137</v>
      </c>
      <c r="O118" s="58"/>
    </row>
    <row r="119" spans="1:15" ht="17.25" customHeight="1">
      <c r="A119" s="88">
        <v>2557</v>
      </c>
      <c r="B119" s="86">
        <v>4</v>
      </c>
      <c r="C119" s="86">
        <v>14</v>
      </c>
      <c r="D119" s="86">
        <v>21</v>
      </c>
      <c r="E119" s="86">
        <v>25</v>
      </c>
      <c r="F119" s="86">
        <v>26</v>
      </c>
      <c r="G119" s="86">
        <v>19</v>
      </c>
      <c r="H119" s="86">
        <v>7</v>
      </c>
      <c r="I119" s="86">
        <v>7</v>
      </c>
      <c r="J119" s="86">
        <v>0</v>
      </c>
      <c r="K119" s="86">
        <v>2</v>
      </c>
      <c r="L119" s="86">
        <v>0</v>
      </c>
      <c r="M119" s="86">
        <v>3</v>
      </c>
      <c r="N119" s="70">
        <f t="shared" si="8"/>
        <v>128</v>
      </c>
      <c r="O119" s="58"/>
    </row>
    <row r="120" spans="1:15" ht="17.25" customHeight="1">
      <c r="A120" s="88">
        <v>2558</v>
      </c>
      <c r="B120" s="86">
        <v>5</v>
      </c>
      <c r="C120" s="86">
        <v>13</v>
      </c>
      <c r="D120" s="86">
        <v>18</v>
      </c>
      <c r="E120" s="86">
        <v>26</v>
      </c>
      <c r="F120" s="86">
        <v>22</v>
      </c>
      <c r="G120" s="86">
        <v>16</v>
      </c>
      <c r="H120" s="86">
        <v>13</v>
      </c>
      <c r="I120" s="86">
        <v>7</v>
      </c>
      <c r="J120" s="86">
        <v>2</v>
      </c>
      <c r="K120" s="86">
        <v>3</v>
      </c>
      <c r="L120" s="86">
        <v>3</v>
      </c>
      <c r="M120" s="86">
        <v>1</v>
      </c>
      <c r="N120" s="70">
        <f t="shared" si="8"/>
        <v>129</v>
      </c>
      <c r="O120" s="58"/>
    </row>
    <row r="121" spans="1:14" ht="20.25">
      <c r="A121" s="88">
        <v>2559</v>
      </c>
      <c r="B121" s="86">
        <v>2</v>
      </c>
      <c r="C121" s="86">
        <v>13</v>
      </c>
      <c r="D121" s="86">
        <v>25</v>
      </c>
      <c r="E121" s="86">
        <v>25</v>
      </c>
      <c r="F121" s="86">
        <v>21</v>
      </c>
      <c r="G121" s="86">
        <v>18</v>
      </c>
      <c r="H121" s="86">
        <v>11</v>
      </c>
      <c r="I121" s="86">
        <v>7</v>
      </c>
      <c r="J121" s="86">
        <v>0</v>
      </c>
      <c r="K121" s="86">
        <v>3</v>
      </c>
      <c r="L121" s="86">
        <v>0</v>
      </c>
      <c r="M121" s="86">
        <v>0</v>
      </c>
      <c r="N121" s="70">
        <f t="shared" si="8"/>
        <v>125</v>
      </c>
    </row>
    <row r="122" spans="1:14" ht="20.25">
      <c r="A122" s="88">
        <v>2560</v>
      </c>
      <c r="B122" s="86">
        <v>7</v>
      </c>
      <c r="C122" s="86">
        <v>13</v>
      </c>
      <c r="D122" s="86">
        <v>20</v>
      </c>
      <c r="E122" s="86">
        <v>25</v>
      </c>
      <c r="F122" s="86">
        <v>26</v>
      </c>
      <c r="G122" s="86">
        <v>20</v>
      </c>
      <c r="H122" s="86">
        <v>19</v>
      </c>
      <c r="I122" s="86">
        <v>7</v>
      </c>
      <c r="J122" s="86">
        <v>4</v>
      </c>
      <c r="K122" s="86">
        <v>5</v>
      </c>
      <c r="L122" s="86">
        <v>0</v>
      </c>
      <c r="M122" s="86">
        <v>3</v>
      </c>
      <c r="N122" s="70">
        <f>SUM(B122:M122)</f>
        <v>149</v>
      </c>
    </row>
    <row r="123" spans="1:14" ht="20.25">
      <c r="A123" s="88">
        <v>2561</v>
      </c>
      <c r="B123" s="86">
        <v>8</v>
      </c>
      <c r="C123" s="86">
        <v>14</v>
      </c>
      <c r="D123" s="86">
        <v>23</v>
      </c>
      <c r="E123" s="86">
        <v>26</v>
      </c>
      <c r="F123" s="86">
        <v>25</v>
      </c>
      <c r="G123" s="86">
        <v>18</v>
      </c>
      <c r="H123" s="86">
        <v>15</v>
      </c>
      <c r="I123" s="86">
        <v>4</v>
      </c>
      <c r="J123" s="86">
        <v>7</v>
      </c>
      <c r="K123" s="86">
        <v>6</v>
      </c>
      <c r="L123" s="86">
        <v>0</v>
      </c>
      <c r="M123" s="86">
        <v>0</v>
      </c>
      <c r="N123" s="70">
        <f>SUM(B123:M123)</f>
        <v>146</v>
      </c>
    </row>
    <row r="124" spans="1:14" ht="20.25">
      <c r="A124" s="84">
        <v>2562</v>
      </c>
      <c r="B124" s="69">
        <v>0</v>
      </c>
      <c r="C124" s="69">
        <v>11</v>
      </c>
      <c r="D124" s="69">
        <v>19</v>
      </c>
      <c r="E124" s="69">
        <v>22</v>
      </c>
      <c r="F124" s="69">
        <v>26</v>
      </c>
      <c r="G124" s="69">
        <v>18</v>
      </c>
      <c r="H124" s="69">
        <v>10</v>
      </c>
      <c r="I124" s="69">
        <v>4</v>
      </c>
      <c r="J124" s="69">
        <v>1</v>
      </c>
      <c r="K124" s="69">
        <v>0</v>
      </c>
      <c r="L124" s="69">
        <v>0</v>
      </c>
      <c r="M124" s="69">
        <v>1</v>
      </c>
      <c r="N124" s="70">
        <f>SUM(B124:M124)</f>
        <v>112</v>
      </c>
    </row>
  </sheetData>
  <sheetProtection/>
  <mergeCells count="3">
    <mergeCell ref="A2:O2"/>
    <mergeCell ref="P3:R3"/>
    <mergeCell ref="E114:J11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3"/>
  <sheetViews>
    <sheetView zoomScalePageLayoutView="0" workbookViewId="0" topLeftCell="A106">
      <selection activeCell="S120" sqref="S12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64">
        <v>2463</v>
      </c>
      <c r="B18" s="60">
        <v>0</v>
      </c>
      <c r="C18" s="60">
        <v>184</v>
      </c>
      <c r="D18" s="60">
        <v>192.9</v>
      </c>
      <c r="E18" s="60">
        <v>203.9</v>
      </c>
      <c r="F18" s="60">
        <v>297</v>
      </c>
      <c r="G18" s="60">
        <v>196.8</v>
      </c>
      <c r="H18" s="60">
        <v>135.3</v>
      </c>
      <c r="I18" s="60">
        <v>26.5</v>
      </c>
      <c r="J18" s="60">
        <v>0</v>
      </c>
      <c r="K18" s="60">
        <v>3</v>
      </c>
      <c r="L18" s="60">
        <v>5.5</v>
      </c>
      <c r="M18" s="60">
        <v>17</v>
      </c>
      <c r="N18" s="60">
        <v>1261.9</v>
      </c>
      <c r="O18" s="36">
        <v>72</v>
      </c>
      <c r="R18" s="42">
        <f aca="true" t="shared" si="0" ref="R18:R49">$N$122</f>
        <v>1251.8740415140417</v>
      </c>
    </row>
    <row r="19" spans="1:18" ht="12" customHeight="1">
      <c r="A19" s="47">
        <v>2464</v>
      </c>
      <c r="B19" s="60">
        <v>80</v>
      </c>
      <c r="C19" s="60">
        <v>154.8</v>
      </c>
      <c r="D19" s="60">
        <v>68.4</v>
      </c>
      <c r="E19" s="60">
        <v>300.5</v>
      </c>
      <c r="F19" s="60">
        <v>291.1</v>
      </c>
      <c r="G19" s="60">
        <v>194.7</v>
      </c>
      <c r="H19" s="60">
        <v>91.5</v>
      </c>
      <c r="I19" s="60">
        <v>98</v>
      </c>
      <c r="J19" s="60">
        <v>0</v>
      </c>
      <c r="K19" s="60">
        <v>0</v>
      </c>
      <c r="L19" s="60">
        <v>0</v>
      </c>
      <c r="M19" s="60">
        <v>17.5</v>
      </c>
      <c r="N19" s="60">
        <v>1296.5</v>
      </c>
      <c r="O19" s="36">
        <v>74</v>
      </c>
      <c r="R19" s="42">
        <f t="shared" si="0"/>
        <v>1251.8740415140417</v>
      </c>
    </row>
    <row r="20" spans="1:18" ht="12" customHeight="1">
      <c r="A20" s="47">
        <v>2465</v>
      </c>
      <c r="B20" s="60">
        <v>54.3</v>
      </c>
      <c r="C20" s="60">
        <v>174.7</v>
      </c>
      <c r="D20" s="60">
        <v>107.7</v>
      </c>
      <c r="E20" s="60">
        <v>219.5</v>
      </c>
      <c r="F20" s="60">
        <v>130.5</v>
      </c>
      <c r="G20" s="60">
        <v>224.8</v>
      </c>
      <c r="H20" s="60">
        <v>94.5</v>
      </c>
      <c r="I20" s="60">
        <v>58.4</v>
      </c>
      <c r="J20" s="60">
        <v>0</v>
      </c>
      <c r="K20" s="60">
        <v>0</v>
      </c>
      <c r="L20" s="60">
        <v>0</v>
      </c>
      <c r="M20" s="60">
        <v>13.5</v>
      </c>
      <c r="N20" s="60">
        <v>1077.9</v>
      </c>
      <c r="O20" s="36">
        <v>70</v>
      </c>
      <c r="R20" s="42">
        <f t="shared" si="0"/>
        <v>1251.8740415140417</v>
      </c>
    </row>
    <row r="21" spans="1:18" ht="12" customHeight="1">
      <c r="A21" s="47">
        <v>2466</v>
      </c>
      <c r="B21" s="60">
        <v>49.4</v>
      </c>
      <c r="C21" s="60">
        <v>126.7</v>
      </c>
      <c r="D21" s="60">
        <v>129.8</v>
      </c>
      <c r="E21" s="60">
        <v>146.3</v>
      </c>
      <c r="F21" s="60">
        <v>321.5</v>
      </c>
      <c r="G21" s="60">
        <v>70.4</v>
      </c>
      <c r="H21" s="60">
        <v>103.9</v>
      </c>
      <c r="I21" s="60">
        <v>31.2</v>
      </c>
      <c r="J21" s="60">
        <v>0</v>
      </c>
      <c r="K21" s="60">
        <v>3.5</v>
      </c>
      <c r="L21" s="60">
        <v>0</v>
      </c>
      <c r="M21" s="60">
        <v>0</v>
      </c>
      <c r="N21" s="60">
        <v>982.7</v>
      </c>
      <c r="O21" s="36">
        <v>64</v>
      </c>
      <c r="R21" s="42">
        <f t="shared" si="0"/>
        <v>1251.8740415140417</v>
      </c>
    </row>
    <row r="22" spans="1:18" ht="12" customHeight="1">
      <c r="A22" s="47">
        <v>2467</v>
      </c>
      <c r="B22" s="60">
        <v>35.5</v>
      </c>
      <c r="C22" s="60">
        <v>138.1</v>
      </c>
      <c r="D22" s="60">
        <v>129.7</v>
      </c>
      <c r="E22" s="60">
        <v>181.5</v>
      </c>
      <c r="F22" s="60">
        <v>238.9</v>
      </c>
      <c r="G22" s="60">
        <v>42.2</v>
      </c>
      <c r="H22" s="60">
        <v>105.5</v>
      </c>
      <c r="I22" s="60">
        <v>17.5</v>
      </c>
      <c r="J22" s="60">
        <v>7.5</v>
      </c>
      <c r="K22" s="60">
        <v>0</v>
      </c>
      <c r="L22" s="60">
        <v>0</v>
      </c>
      <c r="M22" s="60">
        <v>0</v>
      </c>
      <c r="N22" s="60">
        <v>896.4</v>
      </c>
      <c r="O22" s="36">
        <v>75</v>
      </c>
      <c r="R22" s="42">
        <f t="shared" si="0"/>
        <v>1251.8740415140417</v>
      </c>
    </row>
    <row r="23" spans="1:18" ht="12" customHeight="1">
      <c r="A23" s="47">
        <v>2468</v>
      </c>
      <c r="B23" s="60">
        <v>29</v>
      </c>
      <c r="C23" s="60">
        <v>92.3</v>
      </c>
      <c r="D23" s="60">
        <v>149.1</v>
      </c>
      <c r="E23" s="60">
        <v>241.7</v>
      </c>
      <c r="F23" s="60">
        <v>90.1</v>
      </c>
      <c r="G23" s="60">
        <v>238.3</v>
      </c>
      <c r="H23" s="60">
        <v>39.8</v>
      </c>
      <c r="I23" s="60">
        <v>2.9</v>
      </c>
      <c r="J23" s="60">
        <v>3.6</v>
      </c>
      <c r="K23" s="60">
        <v>11.5</v>
      </c>
      <c r="L23" s="60">
        <v>0</v>
      </c>
      <c r="M23" s="60">
        <v>0</v>
      </c>
      <c r="N23" s="60">
        <v>898.3</v>
      </c>
      <c r="O23" s="36">
        <v>69</v>
      </c>
      <c r="R23" s="42">
        <f t="shared" si="0"/>
        <v>1251.8740415140417</v>
      </c>
    </row>
    <row r="24" spans="1:18" ht="12" customHeight="1">
      <c r="A24" s="47">
        <v>2469</v>
      </c>
      <c r="B24" s="60">
        <v>12</v>
      </c>
      <c r="C24" s="60">
        <v>80.9</v>
      </c>
      <c r="D24" s="60">
        <v>129</v>
      </c>
      <c r="E24" s="60">
        <v>267.2</v>
      </c>
      <c r="F24" s="60">
        <v>235.5</v>
      </c>
      <c r="G24" s="60">
        <v>136.4</v>
      </c>
      <c r="H24" s="60">
        <v>159.9</v>
      </c>
      <c r="I24" s="60">
        <v>37.9</v>
      </c>
      <c r="J24" s="60">
        <v>38.1</v>
      </c>
      <c r="K24" s="60">
        <v>0</v>
      </c>
      <c r="L24" s="60">
        <v>0</v>
      </c>
      <c r="M24" s="60">
        <v>0</v>
      </c>
      <c r="N24" s="60">
        <v>1096.9</v>
      </c>
      <c r="O24" s="36">
        <v>59</v>
      </c>
      <c r="R24" s="42">
        <f t="shared" si="0"/>
        <v>1251.8740415140417</v>
      </c>
    </row>
    <row r="25" spans="1:18" ht="12" customHeight="1">
      <c r="A25" s="47">
        <v>2470</v>
      </c>
      <c r="B25" s="60">
        <v>7</v>
      </c>
      <c r="C25" s="60">
        <v>266.5</v>
      </c>
      <c r="D25" s="60">
        <v>138.2</v>
      </c>
      <c r="E25" s="60">
        <v>268.8</v>
      </c>
      <c r="F25" s="60">
        <v>121.5</v>
      </c>
      <c r="G25" s="60">
        <v>133</v>
      </c>
      <c r="H25" s="60">
        <v>140.5</v>
      </c>
      <c r="I25" s="60">
        <v>19.5</v>
      </c>
      <c r="J25" s="60">
        <v>0</v>
      </c>
      <c r="K25" s="60">
        <v>0</v>
      </c>
      <c r="L25" s="60">
        <v>38.6</v>
      </c>
      <c r="M25" s="60">
        <v>0</v>
      </c>
      <c r="N25" s="60">
        <v>1133.6</v>
      </c>
      <c r="O25" s="36">
        <v>52</v>
      </c>
      <c r="R25" s="42">
        <f t="shared" si="0"/>
        <v>1251.8740415140417</v>
      </c>
    </row>
    <row r="26" spans="1:18" ht="12" customHeight="1">
      <c r="A26" s="47">
        <v>2471</v>
      </c>
      <c r="B26" s="60">
        <v>192.4</v>
      </c>
      <c r="C26" s="60">
        <v>82.2</v>
      </c>
      <c r="D26" s="60">
        <v>185.1</v>
      </c>
      <c r="E26" s="60">
        <v>198.2</v>
      </c>
      <c r="F26" s="60">
        <v>186.4</v>
      </c>
      <c r="G26" s="60">
        <v>131.5</v>
      </c>
      <c r="H26" s="60">
        <v>29.9</v>
      </c>
      <c r="I26" s="60">
        <v>78.7</v>
      </c>
      <c r="J26" s="60">
        <v>0</v>
      </c>
      <c r="K26" s="60">
        <v>0</v>
      </c>
      <c r="L26" s="60">
        <v>0</v>
      </c>
      <c r="M26" s="60">
        <v>43</v>
      </c>
      <c r="N26" s="60">
        <v>1127.4</v>
      </c>
      <c r="O26" s="36">
        <v>69</v>
      </c>
      <c r="R26" s="42">
        <f t="shared" si="0"/>
        <v>1251.8740415140417</v>
      </c>
    </row>
    <row r="27" spans="1:18" ht="12" customHeight="1">
      <c r="A27" s="47">
        <v>2472</v>
      </c>
      <c r="B27" s="60">
        <v>128.6</v>
      </c>
      <c r="C27" s="60">
        <v>139.4</v>
      </c>
      <c r="D27" s="60">
        <v>148.7</v>
      </c>
      <c r="E27" s="60">
        <v>193.5</v>
      </c>
      <c r="F27" s="60">
        <v>303.7</v>
      </c>
      <c r="G27" s="60">
        <v>268.3</v>
      </c>
      <c r="H27" s="60">
        <v>98</v>
      </c>
      <c r="I27" s="60">
        <v>8</v>
      </c>
      <c r="J27" s="60">
        <v>1.5</v>
      </c>
      <c r="K27" s="60">
        <v>0</v>
      </c>
      <c r="L27" s="60">
        <v>20.5</v>
      </c>
      <c r="M27" s="60">
        <v>0</v>
      </c>
      <c r="N27" s="60">
        <v>1310.2</v>
      </c>
      <c r="O27" s="36">
        <v>73</v>
      </c>
      <c r="R27" s="42">
        <f t="shared" si="0"/>
        <v>1251.8740415140417</v>
      </c>
    </row>
    <row r="28" spans="1:18" ht="12" customHeight="1">
      <c r="A28" s="47">
        <v>2473</v>
      </c>
      <c r="B28" s="60">
        <v>45</v>
      </c>
      <c r="C28" s="60">
        <v>270</v>
      </c>
      <c r="D28" s="60">
        <v>163.2</v>
      </c>
      <c r="E28" s="60">
        <v>293.5</v>
      </c>
      <c r="F28" s="60">
        <v>188.7</v>
      </c>
      <c r="G28" s="60">
        <v>142.6</v>
      </c>
      <c r="H28" s="60">
        <v>22.8</v>
      </c>
      <c r="I28" s="60">
        <v>10.5</v>
      </c>
      <c r="J28" s="60">
        <v>0</v>
      </c>
      <c r="K28" s="60">
        <v>22</v>
      </c>
      <c r="L28" s="60">
        <v>0</v>
      </c>
      <c r="M28" s="60">
        <v>0</v>
      </c>
      <c r="N28" s="60">
        <v>1158.3</v>
      </c>
      <c r="O28" s="36">
        <v>69</v>
      </c>
      <c r="R28" s="42">
        <f t="shared" si="0"/>
        <v>1251.8740415140417</v>
      </c>
    </row>
    <row r="29" spans="1:18" ht="12" customHeight="1">
      <c r="A29" s="47">
        <v>2474</v>
      </c>
      <c r="B29" s="60">
        <v>0</v>
      </c>
      <c r="C29" s="60">
        <v>66</v>
      </c>
      <c r="D29" s="60">
        <v>76.2</v>
      </c>
      <c r="E29" s="60">
        <v>160</v>
      </c>
      <c r="F29" s="60">
        <v>332.8</v>
      </c>
      <c r="G29" s="60">
        <v>279.3</v>
      </c>
      <c r="H29" s="60">
        <v>15</v>
      </c>
      <c r="I29" s="60">
        <v>0</v>
      </c>
      <c r="J29" s="60">
        <v>26.2</v>
      </c>
      <c r="K29" s="60">
        <v>0</v>
      </c>
      <c r="L29" s="60">
        <v>2.6</v>
      </c>
      <c r="M29" s="60">
        <v>0</v>
      </c>
      <c r="N29" s="60">
        <v>958.1</v>
      </c>
      <c r="O29" s="36">
        <v>62</v>
      </c>
      <c r="R29" s="42">
        <f t="shared" si="0"/>
        <v>1251.8740415140417</v>
      </c>
    </row>
    <row r="30" spans="1:18" ht="12" customHeight="1">
      <c r="A30" s="47">
        <v>2475</v>
      </c>
      <c r="B30" s="60">
        <v>3.5</v>
      </c>
      <c r="C30" s="60">
        <v>30.8</v>
      </c>
      <c r="D30" s="60">
        <v>85.2</v>
      </c>
      <c r="E30" s="60">
        <v>246.1</v>
      </c>
      <c r="F30" s="60">
        <v>206.5</v>
      </c>
      <c r="G30" s="60">
        <v>166.4</v>
      </c>
      <c r="H30" s="60">
        <v>171.8</v>
      </c>
      <c r="I30" s="60">
        <v>8</v>
      </c>
      <c r="J30" s="60">
        <v>0</v>
      </c>
      <c r="K30" s="60">
        <v>0</v>
      </c>
      <c r="L30" s="60">
        <v>0</v>
      </c>
      <c r="M30" s="60">
        <v>0</v>
      </c>
      <c r="N30" s="60">
        <v>918.3</v>
      </c>
      <c r="O30" s="36">
        <v>57</v>
      </c>
      <c r="R30" s="42">
        <f t="shared" si="0"/>
        <v>1251.8740415140417</v>
      </c>
    </row>
    <row r="31" spans="1:18" ht="12" customHeight="1">
      <c r="A31" s="47">
        <v>2476</v>
      </c>
      <c r="B31" s="60">
        <v>9.5</v>
      </c>
      <c r="C31" s="60">
        <v>222.2</v>
      </c>
      <c r="D31" s="60">
        <v>136.8</v>
      </c>
      <c r="E31" s="60">
        <v>337.3</v>
      </c>
      <c r="F31" s="60">
        <v>240.1</v>
      </c>
      <c r="G31" s="60">
        <v>101.1</v>
      </c>
      <c r="H31" s="60">
        <v>184.5</v>
      </c>
      <c r="I31" s="60">
        <v>4.2</v>
      </c>
      <c r="J31" s="60">
        <v>0</v>
      </c>
      <c r="K31" s="60">
        <v>20.2</v>
      </c>
      <c r="L31" s="60">
        <v>0</v>
      </c>
      <c r="M31" s="60">
        <v>0</v>
      </c>
      <c r="N31" s="60">
        <v>1255.9</v>
      </c>
      <c r="O31" s="36">
        <v>69</v>
      </c>
      <c r="R31" s="42">
        <f t="shared" si="0"/>
        <v>1251.8740415140417</v>
      </c>
    </row>
    <row r="32" spans="1:18" ht="12" customHeight="1">
      <c r="A32" s="47">
        <v>2477</v>
      </c>
      <c r="B32" s="60">
        <v>120.8</v>
      </c>
      <c r="C32" s="60">
        <v>135.3</v>
      </c>
      <c r="D32" s="60">
        <v>301.7</v>
      </c>
      <c r="E32" s="60">
        <v>381.6</v>
      </c>
      <c r="F32" s="60">
        <v>264.1</v>
      </c>
      <c r="G32" s="60">
        <v>251.1</v>
      </c>
      <c r="H32" s="60">
        <v>121.2</v>
      </c>
      <c r="I32" s="60">
        <v>37.2</v>
      </c>
      <c r="J32" s="60">
        <v>0</v>
      </c>
      <c r="K32" s="60">
        <v>0</v>
      </c>
      <c r="L32" s="60">
        <v>0</v>
      </c>
      <c r="M32" s="60">
        <v>0</v>
      </c>
      <c r="N32" s="60">
        <v>1613</v>
      </c>
      <c r="O32" s="36">
        <v>63</v>
      </c>
      <c r="R32" s="42">
        <f t="shared" si="0"/>
        <v>1251.8740415140417</v>
      </c>
    </row>
    <row r="33" spans="1:18" ht="12" customHeight="1">
      <c r="A33" s="47">
        <v>2478</v>
      </c>
      <c r="B33" s="60">
        <v>0</v>
      </c>
      <c r="C33" s="60">
        <v>229.9</v>
      </c>
      <c r="D33" s="60">
        <v>210.3</v>
      </c>
      <c r="E33" s="60">
        <v>241.9</v>
      </c>
      <c r="F33" s="60">
        <v>214.3</v>
      </c>
      <c r="G33" s="60">
        <v>321.2</v>
      </c>
      <c r="H33" s="60">
        <v>145.3</v>
      </c>
      <c r="I33" s="60">
        <v>0</v>
      </c>
      <c r="J33" s="60">
        <v>50.6</v>
      </c>
      <c r="K33" s="60">
        <v>0</v>
      </c>
      <c r="L33" s="60">
        <v>0</v>
      </c>
      <c r="M33" s="60">
        <v>0</v>
      </c>
      <c r="N33" s="60">
        <v>1413.5</v>
      </c>
      <c r="O33" s="36">
        <v>53</v>
      </c>
      <c r="R33" s="42">
        <f t="shared" si="0"/>
        <v>1251.8740415140417</v>
      </c>
    </row>
    <row r="34" spans="1:18" ht="12" customHeight="1">
      <c r="A34" s="47">
        <v>2479</v>
      </c>
      <c r="B34" s="60">
        <v>12.5</v>
      </c>
      <c r="C34" s="60">
        <v>151.2</v>
      </c>
      <c r="D34" s="60">
        <v>220.4</v>
      </c>
      <c r="E34" s="60">
        <v>279.8</v>
      </c>
      <c r="F34" s="60">
        <v>56.6</v>
      </c>
      <c r="G34" s="60">
        <v>185.3</v>
      </c>
      <c r="H34" s="60">
        <v>94.1</v>
      </c>
      <c r="I34" s="60">
        <v>25.3</v>
      </c>
      <c r="J34" s="60">
        <v>0</v>
      </c>
      <c r="K34" s="60">
        <v>0</v>
      </c>
      <c r="L34" s="60">
        <v>20.5</v>
      </c>
      <c r="M34" s="60">
        <v>9.8</v>
      </c>
      <c r="N34" s="60">
        <v>1055.5</v>
      </c>
      <c r="O34" s="36">
        <v>45</v>
      </c>
      <c r="R34" s="42">
        <f t="shared" si="0"/>
        <v>1251.8740415140417</v>
      </c>
    </row>
    <row r="35" spans="1:18" ht="12" customHeight="1">
      <c r="A35" s="47">
        <v>2480</v>
      </c>
      <c r="B35" s="60">
        <v>51.3</v>
      </c>
      <c r="C35" s="60">
        <v>259.8</v>
      </c>
      <c r="D35" s="60">
        <v>198.9</v>
      </c>
      <c r="E35" s="60">
        <v>316.3</v>
      </c>
      <c r="F35" s="60">
        <v>293.4</v>
      </c>
      <c r="G35" s="60">
        <v>251</v>
      </c>
      <c r="H35" s="60">
        <v>171.9</v>
      </c>
      <c r="I35" s="60">
        <v>21.6</v>
      </c>
      <c r="J35" s="60">
        <v>119.3</v>
      </c>
      <c r="K35" s="60">
        <v>5.4</v>
      </c>
      <c r="L35" s="60">
        <v>23.5</v>
      </c>
      <c r="M35" s="60">
        <v>15.5</v>
      </c>
      <c r="N35" s="60">
        <v>1727.9</v>
      </c>
      <c r="O35" s="36">
        <v>71</v>
      </c>
      <c r="R35" s="42">
        <f t="shared" si="0"/>
        <v>1251.8740415140417</v>
      </c>
    </row>
    <row r="36" spans="1:18" ht="12" customHeight="1">
      <c r="A36" s="47">
        <v>2481</v>
      </c>
      <c r="B36" s="60">
        <v>46.7</v>
      </c>
      <c r="C36" s="60">
        <v>211.5</v>
      </c>
      <c r="D36" s="60">
        <v>193</v>
      </c>
      <c r="E36" s="60">
        <v>418.9</v>
      </c>
      <c r="F36" s="60">
        <v>246.6</v>
      </c>
      <c r="G36" s="60">
        <v>188.6</v>
      </c>
      <c r="H36" s="60">
        <v>47.3</v>
      </c>
      <c r="I36" s="60">
        <v>16.5</v>
      </c>
      <c r="J36" s="60">
        <v>0</v>
      </c>
      <c r="K36" s="60">
        <v>10.5</v>
      </c>
      <c r="L36" s="60">
        <v>0</v>
      </c>
      <c r="M36" s="60">
        <v>34.6</v>
      </c>
      <c r="N36" s="60">
        <v>1414.2</v>
      </c>
      <c r="O36" s="36">
        <v>52</v>
      </c>
      <c r="R36" s="42">
        <f t="shared" si="0"/>
        <v>1251.8740415140417</v>
      </c>
    </row>
    <row r="37" spans="1:18" ht="12" customHeight="1">
      <c r="A37" s="47">
        <v>2482</v>
      </c>
      <c r="B37" s="60">
        <v>0</v>
      </c>
      <c r="C37" s="60">
        <v>159.8</v>
      </c>
      <c r="D37" s="60">
        <v>100.7</v>
      </c>
      <c r="E37" s="60">
        <v>269.7</v>
      </c>
      <c r="F37" s="60">
        <v>331.5</v>
      </c>
      <c r="G37" s="60">
        <v>304.7</v>
      </c>
      <c r="H37" s="60">
        <v>82.5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1248.9</v>
      </c>
      <c r="O37" s="36">
        <v>39</v>
      </c>
      <c r="R37" s="42">
        <f t="shared" si="0"/>
        <v>1251.8740415140417</v>
      </c>
    </row>
    <row r="38" spans="1:18" ht="12" customHeight="1">
      <c r="A38" s="47">
        <v>2483</v>
      </c>
      <c r="B38" s="60">
        <v>0</v>
      </c>
      <c r="C38" s="60">
        <v>113.6</v>
      </c>
      <c r="D38" s="60">
        <v>296.3</v>
      </c>
      <c r="E38" s="60">
        <v>169.6</v>
      </c>
      <c r="F38" s="60">
        <v>325.9</v>
      </c>
      <c r="G38" s="60">
        <v>221.7</v>
      </c>
      <c r="H38" s="60">
        <v>195.5</v>
      </c>
      <c r="I38" s="60">
        <v>25</v>
      </c>
      <c r="J38" s="60">
        <v>0</v>
      </c>
      <c r="K38" s="60">
        <v>0</v>
      </c>
      <c r="L38" s="60">
        <v>12.5</v>
      </c>
      <c r="M38" s="60">
        <v>0</v>
      </c>
      <c r="N38" s="60">
        <v>1360.1</v>
      </c>
      <c r="O38" s="36">
        <v>86</v>
      </c>
      <c r="R38" s="42">
        <f t="shared" si="0"/>
        <v>1251.8740415140417</v>
      </c>
    </row>
    <row r="39" spans="1:18" ht="12" customHeight="1">
      <c r="A39" s="47">
        <v>2484</v>
      </c>
      <c r="B39" s="60">
        <v>27.4</v>
      </c>
      <c r="C39" s="60">
        <v>103.5</v>
      </c>
      <c r="D39" s="60">
        <v>313</v>
      </c>
      <c r="E39" s="60">
        <v>272.9</v>
      </c>
      <c r="F39" s="60">
        <v>201.1</v>
      </c>
      <c r="G39" s="60">
        <v>213.8</v>
      </c>
      <c r="H39" s="60">
        <v>63.1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1194.8</v>
      </c>
      <c r="O39" s="36">
        <v>43</v>
      </c>
      <c r="R39" s="42">
        <f t="shared" si="0"/>
        <v>1251.8740415140417</v>
      </c>
    </row>
    <row r="40" spans="1:18" ht="12" customHeight="1">
      <c r="A40" s="47">
        <v>2485</v>
      </c>
      <c r="B40" s="60">
        <v>155.8</v>
      </c>
      <c r="C40" s="60">
        <v>125.3</v>
      </c>
      <c r="D40" s="60">
        <v>246.1</v>
      </c>
      <c r="E40" s="60">
        <v>195.5</v>
      </c>
      <c r="F40" s="60">
        <v>234</v>
      </c>
      <c r="G40" s="60">
        <v>288</v>
      </c>
      <c r="H40" s="60">
        <v>14</v>
      </c>
      <c r="I40" s="60">
        <v>57.5</v>
      </c>
      <c r="J40" s="60">
        <v>0</v>
      </c>
      <c r="K40" s="60">
        <v>0</v>
      </c>
      <c r="L40" s="60">
        <v>0</v>
      </c>
      <c r="M40" s="60">
        <v>0</v>
      </c>
      <c r="N40" s="60">
        <v>1316.2</v>
      </c>
      <c r="O40" s="36">
        <v>50</v>
      </c>
      <c r="R40" s="42">
        <f t="shared" si="0"/>
        <v>1251.8740415140417</v>
      </c>
    </row>
    <row r="41" spans="1:18" ht="12" customHeight="1">
      <c r="A41" s="47">
        <v>2486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36"/>
      <c r="R41" s="42">
        <f t="shared" si="0"/>
        <v>1251.8740415140417</v>
      </c>
    </row>
    <row r="42" spans="1:18" ht="12" customHeight="1">
      <c r="A42" s="47">
        <v>2487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36"/>
      <c r="R42" s="42">
        <f t="shared" si="0"/>
        <v>1251.8740415140417</v>
      </c>
    </row>
    <row r="43" spans="1:18" ht="12" customHeight="1">
      <c r="A43" s="47">
        <v>2488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36"/>
      <c r="R43" s="42">
        <f t="shared" si="0"/>
        <v>1251.8740415140417</v>
      </c>
    </row>
    <row r="44" spans="1:18" ht="12" customHeight="1">
      <c r="A44" s="47">
        <v>2489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36"/>
      <c r="R44" s="42">
        <f t="shared" si="0"/>
        <v>1251.8740415140417</v>
      </c>
    </row>
    <row r="45" spans="1:18" ht="12" customHeight="1">
      <c r="A45" s="47">
        <v>2490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9"/>
      <c r="O45" s="37"/>
      <c r="R45" s="42">
        <f t="shared" si="0"/>
        <v>1251.8740415140417</v>
      </c>
    </row>
    <row r="46" spans="1:18" ht="12" customHeight="1">
      <c r="A46" s="47">
        <v>2491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9"/>
      <c r="O46" s="37"/>
      <c r="R46" s="42">
        <f t="shared" si="0"/>
        <v>1251.8740415140417</v>
      </c>
    </row>
    <row r="47" spans="1:18" ht="12" customHeight="1">
      <c r="A47" s="47">
        <v>2492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9"/>
      <c r="O47" s="37"/>
      <c r="R47" s="42">
        <f t="shared" si="0"/>
        <v>1251.8740415140417</v>
      </c>
    </row>
    <row r="48" spans="1:18" ht="12" customHeight="1">
      <c r="A48" s="47">
        <v>2493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9"/>
      <c r="O48" s="37"/>
      <c r="R48" s="42">
        <f t="shared" si="0"/>
        <v>1251.8740415140417</v>
      </c>
    </row>
    <row r="49" spans="1:18" ht="12" customHeight="1">
      <c r="A49" s="47">
        <v>2494</v>
      </c>
      <c r="B49" s="61">
        <v>5.2</v>
      </c>
      <c r="C49" s="61">
        <v>115.1</v>
      </c>
      <c r="D49" s="61">
        <v>190.2</v>
      </c>
      <c r="E49" s="61">
        <v>171.5</v>
      </c>
      <c r="F49" s="61">
        <v>236.4</v>
      </c>
      <c r="G49" s="61">
        <v>248.2</v>
      </c>
      <c r="H49" s="61">
        <v>214.1</v>
      </c>
      <c r="I49" s="61">
        <v>23.2</v>
      </c>
      <c r="J49" s="61">
        <v>1.3</v>
      </c>
      <c r="K49" s="61">
        <v>0.7</v>
      </c>
      <c r="L49" s="61">
        <v>48</v>
      </c>
      <c r="M49" s="61">
        <v>0</v>
      </c>
      <c r="N49" s="60">
        <v>1253.9</v>
      </c>
      <c r="O49" s="37">
        <v>127</v>
      </c>
      <c r="R49" s="42">
        <f t="shared" si="0"/>
        <v>1251.8740415140417</v>
      </c>
    </row>
    <row r="50" spans="1:18" ht="12" customHeight="1">
      <c r="A50" s="47">
        <v>2495</v>
      </c>
      <c r="B50" s="61">
        <v>0</v>
      </c>
      <c r="C50" s="61">
        <v>109.3</v>
      </c>
      <c r="D50" s="61">
        <v>110.9</v>
      </c>
      <c r="E50" s="61">
        <v>129.9</v>
      </c>
      <c r="F50" s="61">
        <v>217.3</v>
      </c>
      <c r="G50" s="61">
        <v>246.5</v>
      </c>
      <c r="H50" s="61">
        <v>47.9</v>
      </c>
      <c r="I50" s="61">
        <v>46.5</v>
      </c>
      <c r="J50" s="61">
        <v>0</v>
      </c>
      <c r="K50" s="61">
        <v>28.5</v>
      </c>
      <c r="L50" s="61">
        <v>0</v>
      </c>
      <c r="M50" s="61">
        <v>0</v>
      </c>
      <c r="N50" s="60">
        <v>936.8</v>
      </c>
      <c r="O50" s="37">
        <v>70</v>
      </c>
      <c r="R50" s="42">
        <f aca="true" t="shared" si="1" ref="R50:R74">$N$122</f>
        <v>1251.8740415140417</v>
      </c>
    </row>
    <row r="51" spans="1:18" ht="12" customHeight="1">
      <c r="A51" s="47">
        <v>2496</v>
      </c>
      <c r="B51" s="61">
        <v>30</v>
      </c>
      <c r="C51" s="61">
        <v>142.6</v>
      </c>
      <c r="D51" s="61">
        <v>164.3</v>
      </c>
      <c r="E51" s="61">
        <v>146.8</v>
      </c>
      <c r="F51" s="61">
        <v>224.9</v>
      </c>
      <c r="G51" s="61">
        <v>255</v>
      </c>
      <c r="H51" s="61">
        <v>87.8</v>
      </c>
      <c r="I51" s="61">
        <v>14.1</v>
      </c>
      <c r="J51" s="61">
        <v>0</v>
      </c>
      <c r="K51" s="61">
        <v>0</v>
      </c>
      <c r="L51" s="61">
        <v>1</v>
      </c>
      <c r="M51" s="61">
        <v>0</v>
      </c>
      <c r="N51" s="60">
        <v>1066.5</v>
      </c>
      <c r="O51" s="37">
        <v>92</v>
      </c>
      <c r="R51" s="42">
        <f t="shared" si="1"/>
        <v>1251.8740415140417</v>
      </c>
    </row>
    <row r="52" spans="1:18" ht="12" customHeight="1">
      <c r="A52" s="47">
        <v>2497</v>
      </c>
      <c r="B52" s="61">
        <v>4.3</v>
      </c>
      <c r="C52" s="61">
        <v>85.7</v>
      </c>
      <c r="D52" s="61">
        <v>68.7</v>
      </c>
      <c r="E52" s="61">
        <v>179.1</v>
      </c>
      <c r="F52" s="61">
        <v>221.8</v>
      </c>
      <c r="G52" s="61">
        <v>150.3</v>
      </c>
      <c r="H52" s="61">
        <v>156.2</v>
      </c>
      <c r="I52" s="61">
        <v>46.4</v>
      </c>
      <c r="J52" s="61">
        <v>0.8</v>
      </c>
      <c r="K52" s="61">
        <v>0</v>
      </c>
      <c r="L52" s="61">
        <v>0</v>
      </c>
      <c r="M52" s="61">
        <v>18.5</v>
      </c>
      <c r="N52" s="60">
        <v>931.8</v>
      </c>
      <c r="O52" s="37">
        <v>98</v>
      </c>
      <c r="R52" s="42">
        <f t="shared" si="1"/>
        <v>1251.8740415140417</v>
      </c>
    </row>
    <row r="53" spans="1:18" ht="12" customHeight="1">
      <c r="A53" s="47">
        <v>2498</v>
      </c>
      <c r="B53" s="61">
        <v>77.4</v>
      </c>
      <c r="C53" s="61">
        <v>62.3</v>
      </c>
      <c r="D53" s="61">
        <v>230.8</v>
      </c>
      <c r="E53" s="61">
        <v>150.1</v>
      </c>
      <c r="F53" s="61">
        <v>146.2</v>
      </c>
      <c r="G53" s="61">
        <v>288</v>
      </c>
      <c r="H53" s="61">
        <v>11.1</v>
      </c>
      <c r="I53" s="61">
        <v>40.7</v>
      </c>
      <c r="J53" s="61">
        <v>0</v>
      </c>
      <c r="K53" s="61">
        <v>0</v>
      </c>
      <c r="L53" s="61">
        <v>11.4</v>
      </c>
      <c r="M53" s="61">
        <v>0</v>
      </c>
      <c r="N53" s="60">
        <v>1018</v>
      </c>
      <c r="O53" s="37">
        <v>86</v>
      </c>
      <c r="R53" s="42">
        <f t="shared" si="1"/>
        <v>1251.8740415140417</v>
      </c>
    </row>
    <row r="54" spans="1:18" ht="12" customHeight="1">
      <c r="A54" s="47">
        <v>2499</v>
      </c>
      <c r="B54" s="61">
        <v>53.6</v>
      </c>
      <c r="C54" s="61">
        <v>86.9</v>
      </c>
      <c r="D54" s="61">
        <v>190.3</v>
      </c>
      <c r="E54" s="61">
        <v>124.8</v>
      </c>
      <c r="F54" s="61">
        <v>167.9</v>
      </c>
      <c r="G54" s="61">
        <v>387.6</v>
      </c>
      <c r="H54" s="61">
        <v>107.6</v>
      </c>
      <c r="I54" s="61">
        <v>23.2</v>
      </c>
      <c r="J54" s="61">
        <v>0</v>
      </c>
      <c r="K54" s="61">
        <v>0</v>
      </c>
      <c r="L54" s="61">
        <v>1.5</v>
      </c>
      <c r="M54" s="61">
        <v>0</v>
      </c>
      <c r="N54" s="60">
        <v>1143.4</v>
      </c>
      <c r="O54" s="37">
        <v>100</v>
      </c>
      <c r="R54" s="42">
        <f t="shared" si="1"/>
        <v>1251.8740415140417</v>
      </c>
    </row>
    <row r="55" spans="1:18" ht="12" customHeight="1">
      <c r="A55" s="47">
        <v>2500</v>
      </c>
      <c r="B55" s="61">
        <v>0</v>
      </c>
      <c r="C55" s="61">
        <v>150.4</v>
      </c>
      <c r="D55" s="61">
        <v>219.5</v>
      </c>
      <c r="E55" s="61">
        <v>261.4</v>
      </c>
      <c r="F55" s="61">
        <v>338.2</v>
      </c>
      <c r="G55" s="61">
        <v>196.1</v>
      </c>
      <c r="H55" s="61">
        <v>45.1</v>
      </c>
      <c r="I55" s="61">
        <v>7.4</v>
      </c>
      <c r="J55" s="61">
        <v>0</v>
      </c>
      <c r="K55" s="61">
        <v>37.7</v>
      </c>
      <c r="L55" s="61">
        <v>0</v>
      </c>
      <c r="M55" s="61">
        <v>47.3</v>
      </c>
      <c r="N55" s="61">
        <v>1303.1</v>
      </c>
      <c r="O55" s="37">
        <v>109</v>
      </c>
      <c r="R55" s="42">
        <f t="shared" si="1"/>
        <v>1251.8740415140417</v>
      </c>
    </row>
    <row r="56" spans="1:18" ht="12" customHeight="1">
      <c r="A56" s="47">
        <v>2501</v>
      </c>
      <c r="B56" s="61">
        <v>28.7</v>
      </c>
      <c r="C56" s="61">
        <v>163.8</v>
      </c>
      <c r="D56" s="61">
        <v>206.2</v>
      </c>
      <c r="E56" s="61">
        <v>179.1</v>
      </c>
      <c r="F56" s="61">
        <v>161.4</v>
      </c>
      <c r="G56" s="61">
        <v>105</v>
      </c>
      <c r="H56" s="61">
        <v>176.2</v>
      </c>
      <c r="I56" s="61">
        <v>3.2</v>
      </c>
      <c r="J56" s="61">
        <v>0</v>
      </c>
      <c r="K56" s="61">
        <v>23.8</v>
      </c>
      <c r="L56" s="61">
        <v>2.1</v>
      </c>
      <c r="M56" s="61">
        <v>0</v>
      </c>
      <c r="N56" s="61">
        <v>1049.5</v>
      </c>
      <c r="O56" s="37">
        <v>99</v>
      </c>
      <c r="R56" s="42">
        <f t="shared" si="1"/>
        <v>1251.8740415140417</v>
      </c>
    </row>
    <row r="57" spans="1:18" ht="12" customHeight="1">
      <c r="A57" s="47">
        <v>2502</v>
      </c>
      <c r="B57" s="61">
        <v>50.1</v>
      </c>
      <c r="C57" s="61">
        <v>167.4</v>
      </c>
      <c r="D57" s="61">
        <v>127.3</v>
      </c>
      <c r="E57" s="61">
        <v>453.6</v>
      </c>
      <c r="F57" s="61">
        <v>366.9</v>
      </c>
      <c r="G57" s="61">
        <v>314.9</v>
      </c>
      <c r="H57" s="61">
        <v>29.7</v>
      </c>
      <c r="I57" s="61">
        <v>0.5</v>
      </c>
      <c r="J57" s="61">
        <v>0</v>
      </c>
      <c r="K57" s="61">
        <v>44</v>
      </c>
      <c r="L57" s="61">
        <v>0</v>
      </c>
      <c r="M57" s="61">
        <v>6.4</v>
      </c>
      <c r="N57" s="61">
        <v>1560.8</v>
      </c>
      <c r="O57" s="37">
        <v>123</v>
      </c>
      <c r="R57" s="42">
        <f t="shared" si="1"/>
        <v>1251.8740415140417</v>
      </c>
    </row>
    <row r="58" spans="1:18" ht="12" customHeight="1">
      <c r="A58" s="47">
        <v>2503</v>
      </c>
      <c r="B58" s="61">
        <v>23.5</v>
      </c>
      <c r="C58" s="61">
        <v>171.1</v>
      </c>
      <c r="D58" s="61">
        <v>180.1</v>
      </c>
      <c r="E58" s="61">
        <v>221.6</v>
      </c>
      <c r="F58" s="61">
        <v>268.8</v>
      </c>
      <c r="G58" s="61">
        <v>166.2</v>
      </c>
      <c r="H58" s="61">
        <v>55.7</v>
      </c>
      <c r="I58" s="61">
        <v>21.1</v>
      </c>
      <c r="J58" s="61">
        <v>10.1</v>
      </c>
      <c r="K58" s="61">
        <v>0.5</v>
      </c>
      <c r="L58" s="61">
        <v>1.1</v>
      </c>
      <c r="M58" s="61">
        <v>6.3</v>
      </c>
      <c r="N58" s="61">
        <v>1126.1</v>
      </c>
      <c r="O58" s="37">
        <v>112</v>
      </c>
      <c r="R58" s="42">
        <f t="shared" si="1"/>
        <v>1251.8740415140417</v>
      </c>
    </row>
    <row r="59" spans="1:18" ht="12" customHeight="1">
      <c r="A59" s="47">
        <v>2504</v>
      </c>
      <c r="B59" s="61">
        <v>62.9</v>
      </c>
      <c r="C59" s="61">
        <v>176.7</v>
      </c>
      <c r="D59" s="61">
        <v>185.8</v>
      </c>
      <c r="E59" s="61">
        <v>217.7</v>
      </c>
      <c r="F59" s="61">
        <v>284.5</v>
      </c>
      <c r="G59" s="61">
        <v>326.6</v>
      </c>
      <c r="H59" s="61">
        <v>71.3</v>
      </c>
      <c r="I59" s="61">
        <v>2</v>
      </c>
      <c r="J59" s="61">
        <v>41.5</v>
      </c>
      <c r="K59" s="61">
        <v>0</v>
      </c>
      <c r="L59" s="61">
        <v>0.3</v>
      </c>
      <c r="M59" s="61">
        <v>0</v>
      </c>
      <c r="N59" s="61">
        <v>1369.3</v>
      </c>
      <c r="O59" s="37">
        <v>132</v>
      </c>
      <c r="R59" s="42">
        <f t="shared" si="1"/>
        <v>1251.8740415140417</v>
      </c>
    </row>
    <row r="60" spans="1:18" ht="12" customHeight="1">
      <c r="A60" s="47">
        <v>2505</v>
      </c>
      <c r="B60" s="61">
        <v>32.9</v>
      </c>
      <c r="C60" s="61">
        <v>207.9</v>
      </c>
      <c r="D60" s="61">
        <v>119.3</v>
      </c>
      <c r="E60" s="61">
        <v>188.7</v>
      </c>
      <c r="F60" s="61">
        <v>125</v>
      </c>
      <c r="G60" s="61">
        <v>123.6</v>
      </c>
      <c r="H60" s="61">
        <v>58.3</v>
      </c>
      <c r="I60" s="61">
        <v>0</v>
      </c>
      <c r="J60" s="61">
        <v>0</v>
      </c>
      <c r="K60" s="61">
        <v>0</v>
      </c>
      <c r="L60" s="61">
        <v>0</v>
      </c>
      <c r="M60" s="61">
        <v>15</v>
      </c>
      <c r="N60" s="61">
        <v>870.7</v>
      </c>
      <c r="O60" s="37">
        <v>127</v>
      </c>
      <c r="R60" s="42">
        <f t="shared" si="1"/>
        <v>1251.8740415140417</v>
      </c>
    </row>
    <row r="61" spans="1:18" ht="12" customHeight="1">
      <c r="A61" s="47">
        <v>2506</v>
      </c>
      <c r="B61" s="61">
        <v>63.7</v>
      </c>
      <c r="C61" s="61">
        <v>108.5</v>
      </c>
      <c r="D61" s="61">
        <v>235.4</v>
      </c>
      <c r="E61" s="61">
        <v>214.8</v>
      </c>
      <c r="F61" s="61">
        <v>319.5</v>
      </c>
      <c r="G61" s="61">
        <v>62.2</v>
      </c>
      <c r="H61" s="61">
        <v>283.5</v>
      </c>
      <c r="I61" s="61">
        <v>47.7</v>
      </c>
      <c r="J61" s="61">
        <v>7.1</v>
      </c>
      <c r="K61" s="61">
        <v>0</v>
      </c>
      <c r="L61" s="61">
        <v>0</v>
      </c>
      <c r="M61" s="61">
        <v>5.9</v>
      </c>
      <c r="N61" s="61">
        <v>1348.3</v>
      </c>
      <c r="O61" s="37">
        <v>129</v>
      </c>
      <c r="R61" s="42">
        <f t="shared" si="1"/>
        <v>1251.8740415140417</v>
      </c>
    </row>
    <row r="62" spans="1:18" ht="12" customHeight="1">
      <c r="A62" s="47">
        <v>2507</v>
      </c>
      <c r="B62" s="61">
        <v>72.1</v>
      </c>
      <c r="C62" s="61">
        <v>132.6</v>
      </c>
      <c r="D62" s="61">
        <v>214.1</v>
      </c>
      <c r="E62" s="61">
        <v>249.9</v>
      </c>
      <c r="F62" s="61">
        <v>226.4</v>
      </c>
      <c r="G62" s="61">
        <v>240.8</v>
      </c>
      <c r="H62" s="61">
        <v>178.8</v>
      </c>
      <c r="I62" s="61">
        <v>28.9</v>
      </c>
      <c r="J62" s="61">
        <v>0</v>
      </c>
      <c r="K62" s="61">
        <v>0</v>
      </c>
      <c r="L62" s="61">
        <v>17</v>
      </c>
      <c r="M62" s="61">
        <v>5.2</v>
      </c>
      <c r="N62" s="61">
        <v>1365.8</v>
      </c>
      <c r="O62" s="37">
        <v>140</v>
      </c>
      <c r="R62" s="42">
        <f t="shared" si="1"/>
        <v>1251.8740415140417</v>
      </c>
    </row>
    <row r="63" spans="1:18" ht="12" customHeight="1">
      <c r="A63" s="47">
        <v>2508</v>
      </c>
      <c r="B63" s="61">
        <v>28.2</v>
      </c>
      <c r="C63" s="61">
        <v>159.6</v>
      </c>
      <c r="D63" s="61">
        <v>215.6</v>
      </c>
      <c r="E63" s="61">
        <v>232.5</v>
      </c>
      <c r="F63" s="61">
        <v>189.7</v>
      </c>
      <c r="G63" s="61">
        <v>170.2</v>
      </c>
      <c r="H63" s="61">
        <v>286.8</v>
      </c>
      <c r="I63" s="61">
        <v>4</v>
      </c>
      <c r="J63" s="61">
        <v>15.9</v>
      </c>
      <c r="K63" s="61">
        <v>0</v>
      </c>
      <c r="L63" s="61">
        <v>0</v>
      </c>
      <c r="M63" s="61">
        <v>0</v>
      </c>
      <c r="N63" s="61">
        <v>1302.5</v>
      </c>
      <c r="O63" s="37">
        <v>136</v>
      </c>
      <c r="R63" s="42">
        <f t="shared" si="1"/>
        <v>1251.8740415140417</v>
      </c>
    </row>
    <row r="64" spans="1:18" ht="12" customHeight="1">
      <c r="A64" s="47">
        <v>2509</v>
      </c>
      <c r="B64" s="61">
        <v>1</v>
      </c>
      <c r="C64" s="61">
        <v>231</v>
      </c>
      <c r="D64" s="61">
        <v>138.7</v>
      </c>
      <c r="E64" s="61">
        <v>190.9</v>
      </c>
      <c r="F64" s="61">
        <v>334.6</v>
      </c>
      <c r="G64" s="61">
        <v>184.1</v>
      </c>
      <c r="H64" s="61">
        <v>49.4</v>
      </c>
      <c r="I64" s="61">
        <v>32.4</v>
      </c>
      <c r="J64" s="61">
        <v>0.3</v>
      </c>
      <c r="K64" s="61">
        <v>7.9</v>
      </c>
      <c r="L64" s="61">
        <v>0</v>
      </c>
      <c r="M64" s="61">
        <v>2</v>
      </c>
      <c r="N64" s="61">
        <v>1172.3</v>
      </c>
      <c r="O64" s="37">
        <v>137</v>
      </c>
      <c r="R64" s="42">
        <f t="shared" si="1"/>
        <v>1251.8740415140417</v>
      </c>
    </row>
    <row r="65" spans="1:18" ht="12" customHeight="1">
      <c r="A65" s="47">
        <v>2510</v>
      </c>
      <c r="B65" s="61">
        <v>57.1</v>
      </c>
      <c r="C65" s="61">
        <v>149.3</v>
      </c>
      <c r="D65" s="61">
        <v>198.3</v>
      </c>
      <c r="E65" s="61">
        <v>185.5</v>
      </c>
      <c r="F65" s="61">
        <v>313.9</v>
      </c>
      <c r="G65" s="61">
        <v>300.1</v>
      </c>
      <c r="H65" s="61">
        <v>75</v>
      </c>
      <c r="I65" s="61">
        <v>94.8</v>
      </c>
      <c r="J65" s="61">
        <v>0.9</v>
      </c>
      <c r="K65" s="61">
        <v>19.1</v>
      </c>
      <c r="L65" s="61">
        <v>0</v>
      </c>
      <c r="M65" s="61">
        <v>0</v>
      </c>
      <c r="N65" s="61">
        <v>1394</v>
      </c>
      <c r="O65" s="37">
        <v>140</v>
      </c>
      <c r="R65" s="42">
        <f t="shared" si="1"/>
        <v>1251.8740415140417</v>
      </c>
    </row>
    <row r="66" spans="1:18" ht="12" customHeight="1">
      <c r="A66" s="47">
        <v>2511</v>
      </c>
      <c r="B66" s="61">
        <v>70.5</v>
      </c>
      <c r="C66" s="61">
        <v>234.5</v>
      </c>
      <c r="D66" s="61">
        <v>213.5</v>
      </c>
      <c r="E66" s="61">
        <v>203.5</v>
      </c>
      <c r="F66" s="61">
        <v>261.8</v>
      </c>
      <c r="G66" s="61">
        <v>101.6</v>
      </c>
      <c r="H66" s="61">
        <v>84.1</v>
      </c>
      <c r="I66" s="61">
        <v>5.9</v>
      </c>
      <c r="J66" s="61">
        <v>0</v>
      </c>
      <c r="K66" s="61">
        <v>0.2</v>
      </c>
      <c r="L66" s="61">
        <v>0</v>
      </c>
      <c r="M66" s="61">
        <v>0</v>
      </c>
      <c r="N66" s="61">
        <v>1175.6</v>
      </c>
      <c r="O66" s="37">
        <v>133</v>
      </c>
      <c r="R66" s="42">
        <f t="shared" si="1"/>
        <v>1251.8740415140417</v>
      </c>
    </row>
    <row r="67" spans="1:18" ht="12" customHeight="1">
      <c r="A67" s="47">
        <v>2512</v>
      </c>
      <c r="B67" s="61">
        <v>37.7</v>
      </c>
      <c r="C67" s="61">
        <v>230.7</v>
      </c>
      <c r="D67" s="61">
        <v>202.9</v>
      </c>
      <c r="E67" s="61">
        <v>180.3</v>
      </c>
      <c r="F67" s="61">
        <v>339.9</v>
      </c>
      <c r="G67" s="61">
        <v>161.9</v>
      </c>
      <c r="H67" s="61">
        <v>157.4</v>
      </c>
      <c r="I67" s="61">
        <v>22.1</v>
      </c>
      <c r="J67" s="61">
        <v>10.3</v>
      </c>
      <c r="K67" s="61">
        <v>4.1</v>
      </c>
      <c r="L67" s="61">
        <v>0</v>
      </c>
      <c r="M67" s="61">
        <v>0.1</v>
      </c>
      <c r="N67" s="61">
        <v>1347.4</v>
      </c>
      <c r="O67" s="37">
        <v>142</v>
      </c>
      <c r="R67" s="42">
        <f t="shared" si="1"/>
        <v>1251.8740415140417</v>
      </c>
    </row>
    <row r="68" spans="1:18" ht="12" customHeight="1">
      <c r="A68" s="47">
        <v>2513</v>
      </c>
      <c r="B68" s="61">
        <v>41.1</v>
      </c>
      <c r="C68" s="61">
        <v>235</v>
      </c>
      <c r="D68" s="61">
        <v>245.8</v>
      </c>
      <c r="E68" s="61">
        <v>186.9</v>
      </c>
      <c r="F68" s="61">
        <v>254.8</v>
      </c>
      <c r="G68" s="61">
        <v>203.9</v>
      </c>
      <c r="H68" s="61">
        <v>56.6</v>
      </c>
      <c r="I68" s="61">
        <v>5.4</v>
      </c>
      <c r="J68" s="61">
        <v>43.3</v>
      </c>
      <c r="K68" s="61">
        <v>0.4</v>
      </c>
      <c r="L68" s="61">
        <v>0</v>
      </c>
      <c r="M68" s="61">
        <v>22.2</v>
      </c>
      <c r="N68" s="61">
        <v>1295.4</v>
      </c>
      <c r="O68" s="37">
        <v>164</v>
      </c>
      <c r="R68" s="42">
        <f t="shared" si="1"/>
        <v>1251.8740415140417</v>
      </c>
    </row>
    <row r="69" spans="1:18" ht="12" customHeight="1">
      <c r="A69" s="47">
        <v>2514</v>
      </c>
      <c r="B69" s="61">
        <v>51.6</v>
      </c>
      <c r="C69" s="61">
        <v>252.7</v>
      </c>
      <c r="D69" s="61">
        <v>216.3</v>
      </c>
      <c r="E69" s="61">
        <v>199.6</v>
      </c>
      <c r="F69" s="61">
        <v>343.3</v>
      </c>
      <c r="G69" s="61">
        <v>212.7</v>
      </c>
      <c r="H69" s="61">
        <v>110.9</v>
      </c>
      <c r="I69" s="61">
        <v>20.1</v>
      </c>
      <c r="J69" s="61">
        <v>6.9</v>
      </c>
      <c r="K69" s="61">
        <v>5.6</v>
      </c>
      <c r="L69" s="61">
        <v>0</v>
      </c>
      <c r="M69" s="61">
        <v>0.1</v>
      </c>
      <c r="N69" s="61">
        <v>1419.8</v>
      </c>
      <c r="O69" s="37">
        <v>151</v>
      </c>
      <c r="R69" s="42">
        <f t="shared" si="1"/>
        <v>1251.8740415140417</v>
      </c>
    </row>
    <row r="70" spans="1:18" ht="12" customHeight="1">
      <c r="A70" s="47">
        <v>2515</v>
      </c>
      <c r="B70" s="61">
        <v>121.8</v>
      </c>
      <c r="C70" s="61">
        <v>121.3</v>
      </c>
      <c r="D70" s="61">
        <v>154.7</v>
      </c>
      <c r="E70" s="61">
        <v>193.2</v>
      </c>
      <c r="F70" s="61">
        <v>243.4</v>
      </c>
      <c r="G70" s="61">
        <v>214.8</v>
      </c>
      <c r="H70" s="61">
        <v>178.7</v>
      </c>
      <c r="I70" s="61">
        <v>177.5</v>
      </c>
      <c r="J70" s="61">
        <v>16.9</v>
      </c>
      <c r="K70" s="61">
        <v>0</v>
      </c>
      <c r="L70" s="61">
        <v>0</v>
      </c>
      <c r="M70" s="61">
        <v>32.6</v>
      </c>
      <c r="N70" s="61">
        <v>1454.9</v>
      </c>
      <c r="O70" s="37">
        <v>152</v>
      </c>
      <c r="R70" s="42">
        <f t="shared" si="1"/>
        <v>1251.8740415140417</v>
      </c>
    </row>
    <row r="71" spans="1:18" ht="12" customHeight="1">
      <c r="A71" s="47">
        <v>2516</v>
      </c>
      <c r="B71" s="61">
        <v>5.8</v>
      </c>
      <c r="C71" s="61">
        <v>184.3</v>
      </c>
      <c r="D71" s="61">
        <v>312</v>
      </c>
      <c r="E71" s="61">
        <v>281.3</v>
      </c>
      <c r="F71" s="61">
        <v>581.2</v>
      </c>
      <c r="G71" s="61">
        <v>230.6</v>
      </c>
      <c r="H71" s="61">
        <v>52.7</v>
      </c>
      <c r="I71" s="61">
        <v>17.5</v>
      </c>
      <c r="J71" s="61">
        <v>0</v>
      </c>
      <c r="K71" s="61">
        <v>0</v>
      </c>
      <c r="L71" s="61">
        <v>0</v>
      </c>
      <c r="M71" s="61">
        <v>18.1</v>
      </c>
      <c r="N71" s="61">
        <v>1683.5</v>
      </c>
      <c r="O71" s="37">
        <v>151</v>
      </c>
      <c r="R71" s="42">
        <f t="shared" si="1"/>
        <v>1251.8740415140417</v>
      </c>
    </row>
    <row r="72" spans="1:18" ht="12" customHeight="1">
      <c r="A72" s="47">
        <v>2517</v>
      </c>
      <c r="B72" s="61">
        <v>37.3</v>
      </c>
      <c r="C72" s="61">
        <v>252.5</v>
      </c>
      <c r="D72" s="61">
        <v>146.4</v>
      </c>
      <c r="E72" s="61">
        <v>229</v>
      </c>
      <c r="F72" s="61">
        <v>198.4</v>
      </c>
      <c r="G72" s="61">
        <v>238.6</v>
      </c>
      <c r="H72" s="61">
        <v>31.9</v>
      </c>
      <c r="I72" s="61">
        <v>58</v>
      </c>
      <c r="J72" s="61">
        <v>0</v>
      </c>
      <c r="K72" s="61">
        <v>57.4</v>
      </c>
      <c r="L72" s="61">
        <v>0</v>
      </c>
      <c r="M72" s="61">
        <v>0</v>
      </c>
      <c r="N72" s="61">
        <v>1249.5</v>
      </c>
      <c r="O72" s="37">
        <v>137</v>
      </c>
      <c r="R72" s="42">
        <f t="shared" si="1"/>
        <v>1251.8740415140417</v>
      </c>
    </row>
    <row r="73" spans="1:18" ht="12" customHeight="1">
      <c r="A73" s="47">
        <v>2518</v>
      </c>
      <c r="B73" s="61">
        <v>0.1</v>
      </c>
      <c r="C73" s="61">
        <v>149.6</v>
      </c>
      <c r="D73" s="61">
        <v>204.3</v>
      </c>
      <c r="E73" s="61">
        <v>155.4</v>
      </c>
      <c r="F73" s="61">
        <v>334.1</v>
      </c>
      <c r="G73" s="61">
        <v>288.9</v>
      </c>
      <c r="H73" s="61">
        <v>84.4</v>
      </c>
      <c r="I73" s="61">
        <v>0.2</v>
      </c>
      <c r="J73" s="61">
        <v>49</v>
      </c>
      <c r="K73" s="61">
        <v>0</v>
      </c>
      <c r="L73" s="61">
        <v>4.1</v>
      </c>
      <c r="M73" s="61">
        <v>0.2</v>
      </c>
      <c r="N73" s="61">
        <v>1270.3</v>
      </c>
      <c r="O73" s="37">
        <v>137</v>
      </c>
      <c r="R73" s="42">
        <f t="shared" si="1"/>
        <v>1251.8740415140417</v>
      </c>
    </row>
    <row r="74" spans="1:18" ht="12" customHeight="1">
      <c r="A74" s="47">
        <v>2519</v>
      </c>
      <c r="B74" s="61">
        <v>27.5</v>
      </c>
      <c r="C74" s="61">
        <v>133.3</v>
      </c>
      <c r="D74" s="61">
        <v>75.4</v>
      </c>
      <c r="E74" s="61">
        <v>228.4</v>
      </c>
      <c r="F74" s="61">
        <v>234.7</v>
      </c>
      <c r="G74" s="61">
        <v>317.2</v>
      </c>
      <c r="H74" s="61">
        <v>101.6</v>
      </c>
      <c r="I74" s="61">
        <v>25.7</v>
      </c>
      <c r="J74" s="61">
        <v>9.5</v>
      </c>
      <c r="K74" s="61">
        <v>70.2</v>
      </c>
      <c r="L74" s="61">
        <v>0.3</v>
      </c>
      <c r="M74" s="61">
        <v>13.6</v>
      </c>
      <c r="N74" s="61">
        <v>1237.4</v>
      </c>
      <c r="O74" s="37">
        <v>144</v>
      </c>
      <c r="R74" s="42">
        <f t="shared" si="1"/>
        <v>1251.8740415140417</v>
      </c>
    </row>
    <row r="75" spans="1:18" ht="12" customHeight="1">
      <c r="A75" s="47">
        <v>2520</v>
      </c>
      <c r="B75" s="61">
        <v>83.3</v>
      </c>
      <c r="C75" s="61">
        <v>154.4</v>
      </c>
      <c r="D75" s="61">
        <v>134.7</v>
      </c>
      <c r="E75" s="61">
        <v>223.4</v>
      </c>
      <c r="F75" s="61">
        <v>244.4</v>
      </c>
      <c r="G75" s="61">
        <v>329.8</v>
      </c>
      <c r="H75" s="61">
        <v>337.4</v>
      </c>
      <c r="I75" s="61">
        <v>3.3</v>
      </c>
      <c r="J75" s="61">
        <v>62.9</v>
      </c>
      <c r="K75" s="61">
        <v>62.4</v>
      </c>
      <c r="L75" s="61">
        <v>13.1</v>
      </c>
      <c r="M75" s="61">
        <v>3.2</v>
      </c>
      <c r="N75" s="61">
        <v>1652.3</v>
      </c>
      <c r="O75" s="37">
        <v>143</v>
      </c>
      <c r="R75" s="42">
        <f aca="true" t="shared" si="2" ref="R75:R116">$N$122</f>
        <v>1251.8740415140417</v>
      </c>
    </row>
    <row r="76" spans="1:18" ht="12" customHeight="1">
      <c r="A76" s="47">
        <v>2521</v>
      </c>
      <c r="B76" s="61">
        <v>2.5</v>
      </c>
      <c r="C76" s="61">
        <v>131.9</v>
      </c>
      <c r="D76" s="61">
        <v>159.2</v>
      </c>
      <c r="E76" s="61">
        <v>303.3</v>
      </c>
      <c r="F76" s="61">
        <v>205.6</v>
      </c>
      <c r="G76" s="61">
        <v>190.9</v>
      </c>
      <c r="H76" s="61">
        <v>112.3</v>
      </c>
      <c r="I76" s="61">
        <v>0.2</v>
      </c>
      <c r="J76" s="61">
        <v>9</v>
      </c>
      <c r="K76" s="61">
        <v>0</v>
      </c>
      <c r="L76" s="61">
        <v>0</v>
      </c>
      <c r="M76" s="61">
        <v>0</v>
      </c>
      <c r="N76" s="61">
        <v>1114.9</v>
      </c>
      <c r="O76" s="37">
        <v>128</v>
      </c>
      <c r="R76" s="42">
        <f t="shared" si="2"/>
        <v>1251.8740415140417</v>
      </c>
    </row>
    <row r="77" spans="1:18" ht="12" customHeight="1">
      <c r="A77" s="47">
        <v>2522</v>
      </c>
      <c r="B77" s="61">
        <v>27.3</v>
      </c>
      <c r="C77" s="61">
        <v>109.9</v>
      </c>
      <c r="D77" s="61">
        <v>142.2</v>
      </c>
      <c r="E77" s="61">
        <v>109.1</v>
      </c>
      <c r="F77" s="61">
        <v>157.6</v>
      </c>
      <c r="G77" s="61">
        <v>225.3</v>
      </c>
      <c r="H77" s="61">
        <v>86.6</v>
      </c>
      <c r="I77" s="61">
        <v>0</v>
      </c>
      <c r="J77" s="61">
        <v>0</v>
      </c>
      <c r="K77" s="61">
        <v>0</v>
      </c>
      <c r="L77" s="61">
        <v>0</v>
      </c>
      <c r="M77" s="61">
        <v>22</v>
      </c>
      <c r="N77" s="61">
        <v>880</v>
      </c>
      <c r="O77" s="37">
        <v>109</v>
      </c>
      <c r="R77" s="42">
        <f t="shared" si="2"/>
        <v>1251.8740415140417</v>
      </c>
    </row>
    <row r="78" spans="1:18" ht="12" customHeight="1">
      <c r="A78" s="47">
        <v>2523</v>
      </c>
      <c r="B78" s="61">
        <v>30.6</v>
      </c>
      <c r="C78" s="61">
        <v>174.9</v>
      </c>
      <c r="D78" s="61">
        <v>181.1</v>
      </c>
      <c r="E78" s="61">
        <v>187.3</v>
      </c>
      <c r="F78" s="61">
        <v>188.2</v>
      </c>
      <c r="G78" s="61">
        <v>165.3</v>
      </c>
      <c r="H78" s="61">
        <v>76.8</v>
      </c>
      <c r="I78" s="61">
        <v>24.1</v>
      </c>
      <c r="J78" s="61">
        <v>42.8</v>
      </c>
      <c r="K78" s="61">
        <v>3.4</v>
      </c>
      <c r="L78" s="61">
        <v>1.5</v>
      </c>
      <c r="M78" s="61">
        <v>1.2</v>
      </c>
      <c r="N78" s="61">
        <v>1077.2</v>
      </c>
      <c r="O78" s="37">
        <v>138</v>
      </c>
      <c r="R78" s="42">
        <f t="shared" si="2"/>
        <v>1251.8740415140417</v>
      </c>
    </row>
    <row r="79" spans="1:18" ht="12" customHeight="1">
      <c r="A79" s="47">
        <v>2524</v>
      </c>
      <c r="B79" s="61">
        <v>30.2</v>
      </c>
      <c r="C79" s="61">
        <v>245.9</v>
      </c>
      <c r="D79" s="61">
        <v>157.5</v>
      </c>
      <c r="E79" s="61">
        <v>434.8</v>
      </c>
      <c r="F79" s="61">
        <v>189.4</v>
      </c>
      <c r="G79" s="61">
        <v>127.1</v>
      </c>
      <c r="H79" s="61">
        <v>71.4</v>
      </c>
      <c r="I79" s="61">
        <v>76</v>
      </c>
      <c r="J79" s="61">
        <v>1.1</v>
      </c>
      <c r="K79" s="61">
        <v>1.9</v>
      </c>
      <c r="L79" s="61">
        <v>0</v>
      </c>
      <c r="M79" s="61">
        <v>0</v>
      </c>
      <c r="N79" s="61">
        <v>1335.3</v>
      </c>
      <c r="O79" s="37">
        <v>143</v>
      </c>
      <c r="R79" s="42">
        <f t="shared" si="2"/>
        <v>1251.8740415140417</v>
      </c>
    </row>
    <row r="80" spans="1:18" ht="12" customHeight="1">
      <c r="A80" s="47">
        <v>2525</v>
      </c>
      <c r="B80" s="61">
        <v>31.2</v>
      </c>
      <c r="C80" s="61">
        <v>179</v>
      </c>
      <c r="D80" s="61">
        <v>154.9</v>
      </c>
      <c r="E80" s="61">
        <v>111.2</v>
      </c>
      <c r="F80" s="61">
        <v>234.8</v>
      </c>
      <c r="G80" s="61">
        <v>209.7</v>
      </c>
      <c r="H80" s="61">
        <v>81.5</v>
      </c>
      <c r="I80" s="61">
        <v>22.8</v>
      </c>
      <c r="J80" s="61">
        <v>0</v>
      </c>
      <c r="K80" s="61">
        <v>0.1</v>
      </c>
      <c r="L80" s="61">
        <v>0</v>
      </c>
      <c r="M80" s="61">
        <v>0</v>
      </c>
      <c r="N80" s="61">
        <v>1025.2</v>
      </c>
      <c r="O80" s="37">
        <v>136</v>
      </c>
      <c r="R80" s="42">
        <f t="shared" si="2"/>
        <v>1251.8740415140417</v>
      </c>
    </row>
    <row r="81" spans="1:18" ht="12" customHeight="1">
      <c r="A81" s="47">
        <v>2526</v>
      </c>
      <c r="B81" s="61">
        <v>30.6</v>
      </c>
      <c r="C81" s="61">
        <v>44.2</v>
      </c>
      <c r="D81" s="61">
        <v>166.5</v>
      </c>
      <c r="E81" s="61">
        <v>109.6</v>
      </c>
      <c r="F81" s="61">
        <v>275.4</v>
      </c>
      <c r="G81" s="61">
        <v>231.7</v>
      </c>
      <c r="H81" s="61">
        <v>156.8</v>
      </c>
      <c r="I81" s="61">
        <v>73.7</v>
      </c>
      <c r="J81" s="61">
        <v>8.6</v>
      </c>
      <c r="K81" s="61">
        <v>0</v>
      </c>
      <c r="L81" s="61">
        <v>9.5</v>
      </c>
      <c r="M81" s="61">
        <v>0</v>
      </c>
      <c r="N81" s="61">
        <v>1106.6</v>
      </c>
      <c r="O81" s="37">
        <v>131</v>
      </c>
      <c r="R81" s="42">
        <f t="shared" si="2"/>
        <v>1251.8740415140417</v>
      </c>
    </row>
    <row r="82" spans="1:18" ht="12" customHeight="1">
      <c r="A82" s="47">
        <v>2527</v>
      </c>
      <c r="B82" s="61">
        <v>196.7</v>
      </c>
      <c r="C82" s="61">
        <v>128.3</v>
      </c>
      <c r="D82" s="61">
        <v>288.8</v>
      </c>
      <c r="E82" s="61">
        <v>250.3</v>
      </c>
      <c r="F82" s="61">
        <v>292.7</v>
      </c>
      <c r="G82" s="61">
        <v>143.2</v>
      </c>
      <c r="H82" s="61">
        <v>97.3</v>
      </c>
      <c r="I82" s="61">
        <v>0.5</v>
      </c>
      <c r="J82" s="61">
        <v>0</v>
      </c>
      <c r="K82" s="61">
        <v>0</v>
      </c>
      <c r="L82" s="61">
        <v>0</v>
      </c>
      <c r="M82" s="61">
        <v>0</v>
      </c>
      <c r="N82" s="61">
        <v>1397.8</v>
      </c>
      <c r="O82" s="37">
        <v>137</v>
      </c>
      <c r="R82" s="42">
        <f t="shared" si="2"/>
        <v>1251.8740415140417</v>
      </c>
    </row>
    <row r="83" spans="1:18" ht="12" customHeight="1">
      <c r="A83" s="47">
        <v>2528</v>
      </c>
      <c r="B83" s="61">
        <v>130.2</v>
      </c>
      <c r="C83" s="61">
        <v>158.9</v>
      </c>
      <c r="D83" s="61">
        <v>157</v>
      </c>
      <c r="E83" s="61">
        <v>182.5</v>
      </c>
      <c r="F83" s="61">
        <v>290.8</v>
      </c>
      <c r="G83" s="61">
        <v>184</v>
      </c>
      <c r="H83" s="61">
        <v>126.5</v>
      </c>
      <c r="I83" s="61">
        <v>112.6</v>
      </c>
      <c r="J83" s="61">
        <v>0</v>
      </c>
      <c r="K83" s="61">
        <v>0</v>
      </c>
      <c r="L83" s="61">
        <v>0</v>
      </c>
      <c r="M83" s="61">
        <v>0.8</v>
      </c>
      <c r="N83" s="61">
        <v>1343.3</v>
      </c>
      <c r="O83" s="37">
        <v>151</v>
      </c>
      <c r="R83" s="42">
        <f t="shared" si="2"/>
        <v>1251.8740415140417</v>
      </c>
    </row>
    <row r="84" spans="1:18" ht="12" customHeight="1">
      <c r="A84" s="47">
        <v>2529</v>
      </c>
      <c r="B84" s="61">
        <v>65.8</v>
      </c>
      <c r="C84" s="61">
        <v>198.1</v>
      </c>
      <c r="D84" s="61">
        <v>192.2</v>
      </c>
      <c r="E84" s="61">
        <v>188.4</v>
      </c>
      <c r="F84" s="61">
        <v>250.8</v>
      </c>
      <c r="G84" s="61">
        <v>150.6</v>
      </c>
      <c r="H84" s="61">
        <v>70.1</v>
      </c>
      <c r="I84" s="61">
        <v>20.9</v>
      </c>
      <c r="J84" s="61">
        <v>116.7</v>
      </c>
      <c r="K84" s="61">
        <v>14.3</v>
      </c>
      <c r="L84" s="61">
        <v>0</v>
      </c>
      <c r="M84" s="61">
        <v>20.3</v>
      </c>
      <c r="N84" s="61">
        <v>1288.2</v>
      </c>
      <c r="O84" s="37">
        <v>127</v>
      </c>
      <c r="R84" s="42">
        <f t="shared" si="2"/>
        <v>1251.8740415140417</v>
      </c>
    </row>
    <row r="85" spans="1:18" ht="12" customHeight="1">
      <c r="A85" s="47">
        <v>2530</v>
      </c>
      <c r="B85" s="61">
        <v>84.5</v>
      </c>
      <c r="C85" s="61">
        <v>70.8</v>
      </c>
      <c r="D85" s="61">
        <v>99.5</v>
      </c>
      <c r="E85" s="61">
        <v>209.6</v>
      </c>
      <c r="F85" s="61">
        <v>227.5</v>
      </c>
      <c r="G85" s="61">
        <v>161.1</v>
      </c>
      <c r="H85" s="61">
        <v>60.1</v>
      </c>
      <c r="I85" s="61">
        <v>116</v>
      </c>
      <c r="J85" s="61">
        <v>0</v>
      </c>
      <c r="K85" s="61">
        <v>0</v>
      </c>
      <c r="L85" s="61">
        <v>0</v>
      </c>
      <c r="M85" s="61">
        <v>0</v>
      </c>
      <c r="N85" s="61">
        <v>1029.1</v>
      </c>
      <c r="O85" s="37">
        <v>134</v>
      </c>
      <c r="R85" s="42">
        <f t="shared" si="2"/>
        <v>1251.8740415140417</v>
      </c>
    </row>
    <row r="86" spans="1:18" ht="12" customHeight="1">
      <c r="A86" s="47">
        <v>2531</v>
      </c>
      <c r="B86" s="61">
        <v>25.6</v>
      </c>
      <c r="C86" s="61">
        <v>223.4</v>
      </c>
      <c r="D86" s="61">
        <v>321.7</v>
      </c>
      <c r="E86" s="61">
        <v>262.2</v>
      </c>
      <c r="F86" s="61">
        <v>141.6</v>
      </c>
      <c r="G86" s="61">
        <v>75</v>
      </c>
      <c r="H86" s="61">
        <v>195.4</v>
      </c>
      <c r="I86" s="61">
        <v>73.3</v>
      </c>
      <c r="J86" s="61">
        <v>0</v>
      </c>
      <c r="K86" s="61">
        <v>4.2</v>
      </c>
      <c r="L86" s="61">
        <v>0</v>
      </c>
      <c r="M86" s="61">
        <v>0.1</v>
      </c>
      <c r="N86" s="61">
        <v>1322.5</v>
      </c>
      <c r="O86" s="37">
        <v>136</v>
      </c>
      <c r="R86" s="42">
        <f t="shared" si="2"/>
        <v>1251.8740415140417</v>
      </c>
    </row>
    <row r="87" spans="1:18" ht="12" customHeight="1">
      <c r="A87" s="47">
        <v>2532</v>
      </c>
      <c r="B87" s="61">
        <v>12</v>
      </c>
      <c r="C87" s="61">
        <v>146.5</v>
      </c>
      <c r="D87" s="61">
        <v>170.6</v>
      </c>
      <c r="E87" s="61">
        <v>240.7</v>
      </c>
      <c r="F87" s="61">
        <v>152.7</v>
      </c>
      <c r="G87" s="61">
        <v>123.8</v>
      </c>
      <c r="H87" s="61">
        <v>195.2</v>
      </c>
      <c r="I87" s="61">
        <v>16.8</v>
      </c>
      <c r="J87" s="61">
        <v>0</v>
      </c>
      <c r="K87" s="61">
        <v>0</v>
      </c>
      <c r="L87" s="61">
        <v>14.1</v>
      </c>
      <c r="M87" s="61">
        <v>3.3</v>
      </c>
      <c r="N87" s="61">
        <v>1075.7</v>
      </c>
      <c r="O87" s="37">
        <v>132</v>
      </c>
      <c r="R87" s="42">
        <f t="shared" si="2"/>
        <v>1251.8740415140417</v>
      </c>
    </row>
    <row r="88" spans="1:18" ht="12" customHeight="1">
      <c r="A88" s="47">
        <v>2533</v>
      </c>
      <c r="B88" s="61">
        <v>12</v>
      </c>
      <c r="C88" s="61">
        <v>386.3</v>
      </c>
      <c r="D88" s="61">
        <v>224</v>
      </c>
      <c r="E88" s="61">
        <v>228.5</v>
      </c>
      <c r="F88" s="61">
        <v>173.1</v>
      </c>
      <c r="G88" s="61">
        <v>127.1</v>
      </c>
      <c r="H88" s="61">
        <v>60.7</v>
      </c>
      <c r="I88" s="61">
        <v>27.4</v>
      </c>
      <c r="J88" s="61">
        <v>0</v>
      </c>
      <c r="K88" s="61">
        <v>3.5</v>
      </c>
      <c r="L88" s="61">
        <v>0</v>
      </c>
      <c r="M88" s="61">
        <v>0</v>
      </c>
      <c r="N88" s="61">
        <v>1242.6</v>
      </c>
      <c r="O88" s="37">
        <v>135</v>
      </c>
      <c r="R88" s="42">
        <f t="shared" si="2"/>
        <v>1251.8740415140417</v>
      </c>
    </row>
    <row r="89" spans="1:18" ht="12" customHeight="1">
      <c r="A89" s="47">
        <v>2534</v>
      </c>
      <c r="B89" s="61">
        <v>66.8</v>
      </c>
      <c r="C89" s="61">
        <v>134</v>
      </c>
      <c r="D89" s="61">
        <v>290.5</v>
      </c>
      <c r="E89" s="61">
        <v>125.9</v>
      </c>
      <c r="F89" s="61">
        <v>274.7</v>
      </c>
      <c r="G89" s="61">
        <v>277</v>
      </c>
      <c r="H89" s="61">
        <v>89.1</v>
      </c>
      <c r="I89" s="61">
        <v>188.1</v>
      </c>
      <c r="J89" s="61">
        <v>30.9</v>
      </c>
      <c r="K89" s="61">
        <v>0</v>
      </c>
      <c r="L89" s="61">
        <v>13.3</v>
      </c>
      <c r="M89" s="61">
        <v>0</v>
      </c>
      <c r="N89" s="61">
        <v>1490.3</v>
      </c>
      <c r="O89" s="37">
        <v>145</v>
      </c>
      <c r="R89" s="42">
        <f t="shared" si="2"/>
        <v>1251.8740415140417</v>
      </c>
    </row>
    <row r="90" spans="1:18" ht="12" customHeight="1">
      <c r="A90" s="47">
        <v>2535</v>
      </c>
      <c r="B90" s="61">
        <v>64.1</v>
      </c>
      <c r="C90" s="61">
        <v>22.7</v>
      </c>
      <c r="D90" s="61">
        <v>250</v>
      </c>
      <c r="E90" s="61">
        <v>205.1</v>
      </c>
      <c r="F90" s="61">
        <v>256.1</v>
      </c>
      <c r="G90" s="61">
        <v>218.4</v>
      </c>
      <c r="H90" s="61">
        <v>126</v>
      </c>
      <c r="I90" s="61">
        <v>54.2</v>
      </c>
      <c r="J90" s="61">
        <v>52.3</v>
      </c>
      <c r="K90" s="61">
        <v>0</v>
      </c>
      <c r="L90" s="61">
        <v>0</v>
      </c>
      <c r="M90" s="61">
        <v>37.9</v>
      </c>
      <c r="N90" s="61">
        <v>1286.8</v>
      </c>
      <c r="O90" s="37">
        <v>124</v>
      </c>
      <c r="R90" s="42">
        <f t="shared" si="2"/>
        <v>1251.8740415140417</v>
      </c>
    </row>
    <row r="91" spans="1:18" ht="12" customHeight="1">
      <c r="A91" s="47">
        <v>2536</v>
      </c>
      <c r="B91" s="61">
        <v>129</v>
      </c>
      <c r="C91" s="61">
        <v>144.5</v>
      </c>
      <c r="D91" s="61">
        <v>230.4</v>
      </c>
      <c r="E91" s="61">
        <v>189.6</v>
      </c>
      <c r="F91" s="61">
        <v>282</v>
      </c>
      <c r="G91" s="61">
        <v>279.2</v>
      </c>
      <c r="H91" s="61">
        <v>56.2</v>
      </c>
      <c r="I91" s="61">
        <v>6.9</v>
      </c>
      <c r="J91" s="61">
        <v>0</v>
      </c>
      <c r="K91" s="61">
        <v>0</v>
      </c>
      <c r="L91" s="61">
        <v>0</v>
      </c>
      <c r="M91" s="61">
        <v>140.2</v>
      </c>
      <c r="N91" s="61">
        <v>1458</v>
      </c>
      <c r="O91" s="37">
        <v>127</v>
      </c>
      <c r="R91" s="42">
        <f t="shared" si="2"/>
        <v>1251.8740415140417</v>
      </c>
    </row>
    <row r="92" spans="1:18" ht="12" customHeight="1">
      <c r="A92" s="47">
        <v>2537</v>
      </c>
      <c r="B92" s="61">
        <v>54.1</v>
      </c>
      <c r="C92" s="61">
        <v>156.6</v>
      </c>
      <c r="D92" s="61">
        <v>181.2</v>
      </c>
      <c r="E92" s="61">
        <v>299.3</v>
      </c>
      <c r="F92" s="61">
        <v>336.2</v>
      </c>
      <c r="G92" s="61">
        <v>188.9</v>
      </c>
      <c r="H92" s="61">
        <v>40.9</v>
      </c>
      <c r="I92" s="61">
        <v>35.8</v>
      </c>
      <c r="J92" s="61">
        <v>8.7</v>
      </c>
      <c r="K92" s="61">
        <v>0</v>
      </c>
      <c r="L92" s="61">
        <v>0</v>
      </c>
      <c r="M92" s="61">
        <v>19.5</v>
      </c>
      <c r="N92" s="61">
        <v>1321.2</v>
      </c>
      <c r="O92" s="37">
        <v>155</v>
      </c>
      <c r="R92" s="42">
        <f t="shared" si="2"/>
        <v>1251.8740415140417</v>
      </c>
    </row>
    <row r="93" spans="1:18" ht="12" customHeight="1">
      <c r="A93" s="47">
        <v>2538</v>
      </c>
      <c r="B93" s="61">
        <v>10.3</v>
      </c>
      <c r="C93" s="61">
        <v>270.1</v>
      </c>
      <c r="D93" s="61">
        <v>188.8</v>
      </c>
      <c r="E93" s="61">
        <v>329.8</v>
      </c>
      <c r="F93" s="61">
        <v>289.5</v>
      </c>
      <c r="G93" s="61">
        <v>175.9</v>
      </c>
      <c r="H93" s="61">
        <v>88.7</v>
      </c>
      <c r="I93" s="61">
        <v>57</v>
      </c>
      <c r="J93" s="61">
        <v>0</v>
      </c>
      <c r="K93" s="61">
        <v>0</v>
      </c>
      <c r="L93" s="61">
        <v>48.2</v>
      </c>
      <c r="M93" s="61">
        <v>0.8</v>
      </c>
      <c r="N93" s="61">
        <v>1459.1</v>
      </c>
      <c r="O93" s="37">
        <v>146</v>
      </c>
      <c r="R93" s="42">
        <f t="shared" si="2"/>
        <v>1251.8740415140417</v>
      </c>
    </row>
    <row r="94" spans="1:18" ht="12" customHeight="1">
      <c r="A94" s="47">
        <v>2539</v>
      </c>
      <c r="B94" s="61">
        <v>123.5</v>
      </c>
      <c r="C94" s="61">
        <v>159.3</v>
      </c>
      <c r="D94" s="61">
        <v>194.1</v>
      </c>
      <c r="E94" s="61">
        <v>261.3</v>
      </c>
      <c r="F94" s="61">
        <v>221.4</v>
      </c>
      <c r="G94" s="61">
        <v>132.5</v>
      </c>
      <c r="H94" s="61">
        <v>74.4</v>
      </c>
      <c r="I94" s="61">
        <v>57.9</v>
      </c>
      <c r="J94" s="61">
        <v>0.3</v>
      </c>
      <c r="K94" s="61">
        <v>0</v>
      </c>
      <c r="L94" s="61">
        <v>0</v>
      </c>
      <c r="M94" s="61">
        <v>12.5</v>
      </c>
      <c r="N94" s="61">
        <v>1237.2</v>
      </c>
      <c r="O94" s="37">
        <v>130</v>
      </c>
      <c r="R94" s="42">
        <f t="shared" si="2"/>
        <v>1251.8740415140417</v>
      </c>
    </row>
    <row r="95" spans="1:18" ht="12" customHeight="1">
      <c r="A95" s="47">
        <v>2540</v>
      </c>
      <c r="B95" s="61">
        <v>7.4</v>
      </c>
      <c r="C95" s="61">
        <v>149.8</v>
      </c>
      <c r="D95" s="61">
        <v>125.3</v>
      </c>
      <c r="E95" s="61">
        <v>213.6</v>
      </c>
      <c r="F95" s="61">
        <v>314</v>
      </c>
      <c r="G95" s="61">
        <v>192.8</v>
      </c>
      <c r="H95" s="61">
        <v>80</v>
      </c>
      <c r="I95" s="61">
        <v>18.7</v>
      </c>
      <c r="J95" s="61">
        <v>0.1</v>
      </c>
      <c r="K95" s="61">
        <v>0</v>
      </c>
      <c r="L95" s="61">
        <v>0</v>
      </c>
      <c r="M95" s="61">
        <v>3.6</v>
      </c>
      <c r="N95" s="61">
        <v>1105.3</v>
      </c>
      <c r="O95" s="37">
        <v>117</v>
      </c>
      <c r="R95" s="42">
        <f t="shared" si="2"/>
        <v>1251.8740415140417</v>
      </c>
    </row>
    <row r="96" spans="1:18" ht="12" customHeight="1">
      <c r="A96" s="47">
        <v>2541</v>
      </c>
      <c r="B96" s="61">
        <v>22.7</v>
      </c>
      <c r="C96" s="61">
        <v>171.1</v>
      </c>
      <c r="D96" s="61">
        <v>114.2</v>
      </c>
      <c r="E96" s="61">
        <v>165.6</v>
      </c>
      <c r="F96" s="61">
        <v>243.5</v>
      </c>
      <c r="G96" s="61">
        <v>157.7</v>
      </c>
      <c r="H96" s="61">
        <v>27.5</v>
      </c>
      <c r="I96" s="61">
        <v>23.9</v>
      </c>
      <c r="J96" s="61">
        <v>2.9</v>
      </c>
      <c r="K96" s="61">
        <v>6.9</v>
      </c>
      <c r="L96" s="61">
        <v>7.1</v>
      </c>
      <c r="M96" s="61">
        <v>12.4</v>
      </c>
      <c r="N96" s="61">
        <v>955.5</v>
      </c>
      <c r="O96" s="37">
        <v>114</v>
      </c>
      <c r="R96" s="42">
        <f t="shared" si="2"/>
        <v>1251.8740415140417</v>
      </c>
    </row>
    <row r="97" spans="1:18" ht="12" customHeight="1">
      <c r="A97" s="47">
        <v>2542</v>
      </c>
      <c r="B97" s="61">
        <v>130.9</v>
      </c>
      <c r="C97" s="61">
        <v>211.1</v>
      </c>
      <c r="D97" s="61">
        <v>120.3</v>
      </c>
      <c r="E97" s="61">
        <v>146.7</v>
      </c>
      <c r="F97" s="61">
        <v>263.9</v>
      </c>
      <c r="G97" s="61">
        <v>216.6</v>
      </c>
      <c r="H97" s="61">
        <v>155.1</v>
      </c>
      <c r="I97" s="61">
        <v>42.7</v>
      </c>
      <c r="J97" s="61">
        <v>6.3</v>
      </c>
      <c r="K97" s="61">
        <v>0.6</v>
      </c>
      <c r="L97" s="61">
        <v>33.8</v>
      </c>
      <c r="M97" s="61">
        <v>134.8</v>
      </c>
      <c r="N97" s="61">
        <v>1462.8</v>
      </c>
      <c r="O97" s="37">
        <v>147</v>
      </c>
      <c r="R97" s="42">
        <f t="shared" si="2"/>
        <v>1251.8740415140417</v>
      </c>
    </row>
    <row r="98" spans="1:18" ht="12" customHeight="1">
      <c r="A98" s="47">
        <v>2543</v>
      </c>
      <c r="B98" s="61">
        <v>157.5</v>
      </c>
      <c r="C98" s="61">
        <v>210.2</v>
      </c>
      <c r="D98" s="61">
        <v>179.2</v>
      </c>
      <c r="E98" s="61">
        <v>233.6</v>
      </c>
      <c r="F98" s="61">
        <v>132</v>
      </c>
      <c r="G98" s="61">
        <v>352.9</v>
      </c>
      <c r="H98" s="61">
        <v>180.4</v>
      </c>
      <c r="I98" s="61">
        <v>2.6</v>
      </c>
      <c r="J98" s="61">
        <v>0</v>
      </c>
      <c r="K98" s="61">
        <v>18</v>
      </c>
      <c r="L98" s="61">
        <v>3.1</v>
      </c>
      <c r="M98" s="61">
        <v>41.1</v>
      </c>
      <c r="N98" s="61">
        <v>1510.6</v>
      </c>
      <c r="O98" s="37">
        <v>144</v>
      </c>
      <c r="R98" s="42">
        <f t="shared" si="2"/>
        <v>1251.8740415140417</v>
      </c>
    </row>
    <row r="99" spans="1:18" ht="12" customHeight="1">
      <c r="A99" s="47">
        <v>2544</v>
      </c>
      <c r="B99" s="61">
        <v>6.7</v>
      </c>
      <c r="C99" s="61">
        <v>216.4</v>
      </c>
      <c r="D99" s="61">
        <v>127.7</v>
      </c>
      <c r="E99" s="61">
        <v>239.9</v>
      </c>
      <c r="F99" s="61">
        <v>198.8</v>
      </c>
      <c r="G99" s="61">
        <v>272.4</v>
      </c>
      <c r="H99" s="61">
        <v>194</v>
      </c>
      <c r="I99" s="61">
        <v>23.3</v>
      </c>
      <c r="J99" s="61">
        <v>16.8</v>
      </c>
      <c r="K99" s="61">
        <v>0</v>
      </c>
      <c r="L99" s="61">
        <v>22.5</v>
      </c>
      <c r="M99" s="61">
        <v>0</v>
      </c>
      <c r="N99" s="61">
        <v>1318.5</v>
      </c>
      <c r="O99" s="37">
        <v>135</v>
      </c>
      <c r="R99" s="42">
        <f t="shared" si="2"/>
        <v>1251.8740415140417</v>
      </c>
    </row>
    <row r="100" spans="1:18" ht="12" customHeight="1">
      <c r="A100" s="47">
        <v>2545</v>
      </c>
      <c r="B100" s="61">
        <v>8.7</v>
      </c>
      <c r="C100" s="61">
        <v>278</v>
      </c>
      <c r="D100" s="61">
        <v>295.4</v>
      </c>
      <c r="E100" s="61">
        <v>181.4</v>
      </c>
      <c r="F100" s="61">
        <v>322.2</v>
      </c>
      <c r="G100" s="61">
        <v>275.4</v>
      </c>
      <c r="H100" s="61">
        <v>52.2</v>
      </c>
      <c r="I100" s="61">
        <v>121.3</v>
      </c>
      <c r="J100" s="61">
        <v>4</v>
      </c>
      <c r="K100" s="61">
        <v>38.8</v>
      </c>
      <c r="L100" s="61">
        <v>12.8</v>
      </c>
      <c r="M100" s="61">
        <v>4</v>
      </c>
      <c r="N100" s="61">
        <v>1594.2</v>
      </c>
      <c r="O100" s="37">
        <v>142</v>
      </c>
      <c r="R100" s="42">
        <f t="shared" si="2"/>
        <v>1251.8740415140417</v>
      </c>
    </row>
    <row r="101" spans="1:18" ht="12" customHeight="1">
      <c r="A101" s="47">
        <v>2546</v>
      </c>
      <c r="B101" s="61">
        <v>76.4</v>
      </c>
      <c r="C101" s="61">
        <v>123.7</v>
      </c>
      <c r="D101" s="61">
        <v>232.8</v>
      </c>
      <c r="E101" s="61">
        <v>170</v>
      </c>
      <c r="F101" s="61">
        <v>132.7</v>
      </c>
      <c r="G101" s="61">
        <v>171.2</v>
      </c>
      <c r="H101" s="61">
        <v>206.5</v>
      </c>
      <c r="I101" s="61">
        <v>19</v>
      </c>
      <c r="J101" s="61">
        <v>0</v>
      </c>
      <c r="K101" s="61">
        <v>0</v>
      </c>
      <c r="L101" s="61">
        <v>0</v>
      </c>
      <c r="M101" s="61">
        <v>0.5</v>
      </c>
      <c r="N101" s="61">
        <v>1132.8</v>
      </c>
      <c r="O101" s="37">
        <v>132</v>
      </c>
      <c r="R101" s="42">
        <f t="shared" si="2"/>
        <v>1251.8740415140417</v>
      </c>
    </row>
    <row r="102" spans="1:18" ht="12" customHeight="1">
      <c r="A102" s="47">
        <v>2547</v>
      </c>
      <c r="B102" s="61">
        <v>46.6</v>
      </c>
      <c r="C102" s="61">
        <v>262.7</v>
      </c>
      <c r="D102" s="61">
        <v>133.6</v>
      </c>
      <c r="E102" s="61">
        <v>224.3</v>
      </c>
      <c r="F102" s="61">
        <v>137</v>
      </c>
      <c r="G102" s="61">
        <v>373.4</v>
      </c>
      <c r="H102" s="61">
        <v>122.9</v>
      </c>
      <c r="I102" s="61">
        <v>3</v>
      </c>
      <c r="J102" s="61">
        <v>0</v>
      </c>
      <c r="K102" s="61">
        <v>0</v>
      </c>
      <c r="L102" s="61">
        <v>0</v>
      </c>
      <c r="M102" s="61">
        <v>1.8</v>
      </c>
      <c r="N102" s="61">
        <v>1305.3</v>
      </c>
      <c r="O102" s="37">
        <v>129</v>
      </c>
      <c r="R102" s="42">
        <f t="shared" si="2"/>
        <v>1251.8740415140417</v>
      </c>
    </row>
    <row r="103" spans="1:18" ht="12" customHeight="1">
      <c r="A103" s="47">
        <v>2548</v>
      </c>
      <c r="B103" s="61">
        <v>47.5</v>
      </c>
      <c r="C103" s="61">
        <v>133.6</v>
      </c>
      <c r="D103" s="61">
        <v>238.9</v>
      </c>
      <c r="E103" s="61">
        <v>227.8</v>
      </c>
      <c r="F103" s="61">
        <v>327.7</v>
      </c>
      <c r="G103" s="61">
        <v>308.3</v>
      </c>
      <c r="H103" s="61">
        <v>106.7</v>
      </c>
      <c r="I103" s="61">
        <v>42.3</v>
      </c>
      <c r="J103" s="61">
        <v>61.6</v>
      </c>
      <c r="K103" s="61">
        <v>0</v>
      </c>
      <c r="L103" s="61">
        <v>0</v>
      </c>
      <c r="M103" s="61">
        <v>10</v>
      </c>
      <c r="N103" s="61">
        <v>1504.4</v>
      </c>
      <c r="O103" s="37">
        <v>156</v>
      </c>
      <c r="R103" s="42">
        <f t="shared" si="2"/>
        <v>1251.8740415140417</v>
      </c>
    </row>
    <row r="104" spans="1:18" ht="12" customHeight="1">
      <c r="A104" s="47">
        <v>2549</v>
      </c>
      <c r="B104" s="61">
        <v>113</v>
      </c>
      <c r="C104" s="61">
        <v>193</v>
      </c>
      <c r="D104" s="61">
        <v>158.8</v>
      </c>
      <c r="E104" s="61">
        <v>422.9</v>
      </c>
      <c r="F104" s="61">
        <v>259.7</v>
      </c>
      <c r="G104" s="61">
        <v>260.2</v>
      </c>
      <c r="H104" s="61">
        <v>96.6</v>
      </c>
      <c r="I104" s="61">
        <v>13.7</v>
      </c>
      <c r="J104" s="61">
        <v>0</v>
      </c>
      <c r="K104" s="61">
        <v>0</v>
      </c>
      <c r="L104" s="61">
        <v>0</v>
      </c>
      <c r="M104" s="61">
        <v>1</v>
      </c>
      <c r="N104" s="61">
        <v>1518.9</v>
      </c>
      <c r="O104" s="37">
        <v>148</v>
      </c>
      <c r="R104" s="42">
        <f t="shared" si="2"/>
        <v>1251.8740415140417</v>
      </c>
    </row>
    <row r="105" spans="1:18" ht="12" customHeight="1">
      <c r="A105" s="47">
        <v>2550</v>
      </c>
      <c r="B105" s="61">
        <v>49</v>
      </c>
      <c r="C105" s="61">
        <v>236.1</v>
      </c>
      <c r="D105" s="61">
        <v>280.4</v>
      </c>
      <c r="E105" s="61">
        <v>196.6</v>
      </c>
      <c r="F105" s="61">
        <v>151.3</v>
      </c>
      <c r="G105" s="61">
        <v>134.9</v>
      </c>
      <c r="H105" s="61">
        <v>95.3</v>
      </c>
      <c r="I105" s="61">
        <v>62.6</v>
      </c>
      <c r="J105" s="61">
        <v>0</v>
      </c>
      <c r="K105" s="61">
        <v>0</v>
      </c>
      <c r="L105" s="61">
        <v>0</v>
      </c>
      <c r="M105" s="61">
        <v>0</v>
      </c>
      <c r="N105" s="61">
        <f aca="true" t="shared" si="3" ref="N105:N113">SUM(B105:M105)</f>
        <v>1206.2</v>
      </c>
      <c r="O105" s="37">
        <v>130</v>
      </c>
      <c r="R105" s="42">
        <f t="shared" si="2"/>
        <v>1251.8740415140417</v>
      </c>
    </row>
    <row r="106" spans="1:18" ht="12" customHeight="1">
      <c r="A106" s="47">
        <v>2551</v>
      </c>
      <c r="B106" s="61">
        <v>102</v>
      </c>
      <c r="C106" s="61">
        <v>175.2</v>
      </c>
      <c r="D106" s="61">
        <v>214.2</v>
      </c>
      <c r="E106" s="61">
        <v>32.8</v>
      </c>
      <c r="F106" s="61" t="s">
        <v>23</v>
      </c>
      <c r="G106" s="61">
        <v>188.7</v>
      </c>
      <c r="H106" s="61">
        <v>146.2</v>
      </c>
      <c r="I106" s="61">
        <v>314.8</v>
      </c>
      <c r="J106" s="61">
        <v>250.4</v>
      </c>
      <c r="K106" s="61">
        <v>0</v>
      </c>
      <c r="L106" s="61">
        <v>0</v>
      </c>
      <c r="M106" s="62">
        <v>43.8</v>
      </c>
      <c r="N106" s="61">
        <f t="shared" si="3"/>
        <v>1468.1</v>
      </c>
      <c r="O106" s="37">
        <v>151</v>
      </c>
      <c r="R106" s="42">
        <f t="shared" si="2"/>
        <v>1251.8740415140417</v>
      </c>
    </row>
    <row r="107" spans="1:18" ht="12" customHeight="1">
      <c r="A107" s="47">
        <v>2552</v>
      </c>
      <c r="B107" s="61">
        <v>30.4</v>
      </c>
      <c r="C107" s="61">
        <v>97.6</v>
      </c>
      <c r="D107" s="61">
        <v>158.7</v>
      </c>
      <c r="E107" s="61">
        <v>150.7</v>
      </c>
      <c r="F107" s="61">
        <v>186.3</v>
      </c>
      <c r="G107" s="61">
        <v>94.8</v>
      </c>
      <c r="H107" s="61">
        <v>75.6</v>
      </c>
      <c r="I107" s="61">
        <v>0</v>
      </c>
      <c r="J107" s="61">
        <v>0</v>
      </c>
      <c r="K107" s="61">
        <v>24.3</v>
      </c>
      <c r="L107" s="61">
        <v>0</v>
      </c>
      <c r="M107" s="61">
        <v>0</v>
      </c>
      <c r="N107" s="61">
        <f t="shared" si="3"/>
        <v>818.4</v>
      </c>
      <c r="O107" s="37">
        <v>128</v>
      </c>
      <c r="R107" s="42">
        <f t="shared" si="2"/>
        <v>1251.8740415140417</v>
      </c>
    </row>
    <row r="108" spans="1:18" ht="12" customHeight="1">
      <c r="A108" s="47">
        <v>2553</v>
      </c>
      <c r="B108" s="61">
        <v>29.7</v>
      </c>
      <c r="C108" s="61">
        <v>95.19999999999999</v>
      </c>
      <c r="D108" s="61">
        <v>127.1</v>
      </c>
      <c r="E108" s="61">
        <v>293.9</v>
      </c>
      <c r="F108" s="61">
        <v>371.29999999999995</v>
      </c>
      <c r="G108" s="61">
        <v>168.1</v>
      </c>
      <c r="H108" s="61">
        <v>251.7</v>
      </c>
      <c r="I108" s="61">
        <v>0</v>
      </c>
      <c r="J108" s="61">
        <v>1.8</v>
      </c>
      <c r="K108" s="61">
        <v>14.7</v>
      </c>
      <c r="L108" s="61">
        <v>0</v>
      </c>
      <c r="M108" s="61">
        <v>71.2</v>
      </c>
      <c r="N108" s="61">
        <f t="shared" si="3"/>
        <v>1424.7</v>
      </c>
      <c r="O108" s="37">
        <v>140</v>
      </c>
      <c r="R108" s="42">
        <f t="shared" si="2"/>
        <v>1251.8740415140417</v>
      </c>
    </row>
    <row r="109" spans="1:18" ht="12" customHeight="1">
      <c r="A109" s="75">
        <v>2554</v>
      </c>
      <c r="B109" s="76">
        <v>89.9</v>
      </c>
      <c r="C109" s="76">
        <v>231.70000000000002</v>
      </c>
      <c r="D109" s="76">
        <v>199.7</v>
      </c>
      <c r="E109" s="76">
        <v>349.40000000000003</v>
      </c>
      <c r="F109" s="76">
        <v>311.70000000000005</v>
      </c>
      <c r="G109" s="76">
        <v>235.6</v>
      </c>
      <c r="H109" s="76">
        <v>167.5</v>
      </c>
      <c r="I109" s="76">
        <v>14.4</v>
      </c>
      <c r="J109" s="76">
        <v>0.3</v>
      </c>
      <c r="K109" s="76">
        <v>8.7</v>
      </c>
      <c r="L109" s="76">
        <v>0</v>
      </c>
      <c r="M109" s="76">
        <v>3.9</v>
      </c>
      <c r="N109" s="76">
        <f t="shared" si="3"/>
        <v>1612.8000000000002</v>
      </c>
      <c r="O109" s="77">
        <v>142</v>
      </c>
      <c r="R109" s="42">
        <f t="shared" si="2"/>
        <v>1251.8740415140417</v>
      </c>
    </row>
    <row r="110" spans="1:18" ht="12" customHeight="1">
      <c r="A110" s="65">
        <v>2555</v>
      </c>
      <c r="B110" s="61">
        <v>137</v>
      </c>
      <c r="C110" s="61">
        <v>301.8</v>
      </c>
      <c r="D110" s="61">
        <v>263.8</v>
      </c>
      <c r="E110" s="61">
        <v>311.3</v>
      </c>
      <c r="F110" s="61">
        <v>226.7</v>
      </c>
      <c r="G110" s="61">
        <v>156.8</v>
      </c>
      <c r="H110" s="61">
        <v>98.1</v>
      </c>
      <c r="I110" s="61">
        <v>55.4</v>
      </c>
      <c r="J110" s="61">
        <v>7.3</v>
      </c>
      <c r="K110" s="61">
        <v>39.1</v>
      </c>
      <c r="L110" s="61">
        <v>0.4</v>
      </c>
      <c r="M110" s="61">
        <v>5.1</v>
      </c>
      <c r="N110" s="61">
        <f t="shared" si="3"/>
        <v>1602.8</v>
      </c>
      <c r="O110" s="37">
        <v>150</v>
      </c>
      <c r="R110" s="42">
        <f t="shared" si="2"/>
        <v>1251.8740415140417</v>
      </c>
    </row>
    <row r="111" spans="1:18" ht="12" customHeight="1">
      <c r="A111" s="65">
        <v>2556</v>
      </c>
      <c r="B111" s="61">
        <v>16.6</v>
      </c>
      <c r="C111" s="61">
        <v>131.6</v>
      </c>
      <c r="D111" s="61">
        <v>129.1</v>
      </c>
      <c r="E111" s="61">
        <v>185</v>
      </c>
      <c r="F111" s="61">
        <v>320.6</v>
      </c>
      <c r="G111" s="61">
        <v>235.7</v>
      </c>
      <c r="H111" s="61">
        <v>126</v>
      </c>
      <c r="I111" s="61">
        <v>7.4</v>
      </c>
      <c r="J111" s="61">
        <v>56.9</v>
      </c>
      <c r="K111" s="61">
        <v>0</v>
      </c>
      <c r="L111" s="61">
        <v>0</v>
      </c>
      <c r="M111" s="61">
        <v>0</v>
      </c>
      <c r="N111" s="61">
        <f t="shared" si="3"/>
        <v>1208.9</v>
      </c>
      <c r="O111" s="37">
        <v>137</v>
      </c>
      <c r="R111" s="42">
        <f t="shared" si="2"/>
        <v>1251.8740415140417</v>
      </c>
    </row>
    <row r="112" spans="1:18" ht="12" customHeight="1">
      <c r="A112" s="65">
        <v>2557</v>
      </c>
      <c r="B112" s="61">
        <v>14.3</v>
      </c>
      <c r="C112" s="61">
        <v>147.9</v>
      </c>
      <c r="D112" s="61">
        <v>164.6</v>
      </c>
      <c r="E112" s="61">
        <v>176.6</v>
      </c>
      <c r="F112" s="61">
        <v>327.7</v>
      </c>
      <c r="G112" s="61">
        <v>80.7</v>
      </c>
      <c r="H112" s="61">
        <v>69.8</v>
      </c>
      <c r="I112" s="61">
        <v>38.8</v>
      </c>
      <c r="J112" s="61">
        <v>0</v>
      </c>
      <c r="K112" s="61">
        <v>9.2</v>
      </c>
      <c r="L112" s="61">
        <v>0</v>
      </c>
      <c r="M112" s="61">
        <v>11.6</v>
      </c>
      <c r="N112" s="61">
        <f t="shared" si="3"/>
        <v>1041.1999999999998</v>
      </c>
      <c r="O112" s="37">
        <f>'ตารางฝนอ.เมือง'!N119</f>
        <v>128</v>
      </c>
      <c r="R112" s="42">
        <f t="shared" si="2"/>
        <v>1251.8740415140417</v>
      </c>
    </row>
    <row r="113" spans="1:18" ht="12" customHeight="1">
      <c r="A113" s="65">
        <v>2558</v>
      </c>
      <c r="B113" s="61">
        <v>43.8</v>
      </c>
      <c r="C113" s="61">
        <v>154.4</v>
      </c>
      <c r="D113" s="61">
        <v>134</v>
      </c>
      <c r="E113" s="61">
        <v>193.9</v>
      </c>
      <c r="F113" s="61">
        <v>210.1</v>
      </c>
      <c r="G113" s="61">
        <v>79.7</v>
      </c>
      <c r="H113" s="61">
        <v>114.5</v>
      </c>
      <c r="I113" s="61">
        <v>100.3</v>
      </c>
      <c r="J113" s="61">
        <v>12.6</v>
      </c>
      <c r="K113" s="61">
        <v>17.7</v>
      </c>
      <c r="L113" s="61">
        <v>10.5</v>
      </c>
      <c r="M113" s="61">
        <v>0.2</v>
      </c>
      <c r="N113" s="61">
        <f t="shared" si="3"/>
        <v>1071.7</v>
      </c>
      <c r="O113" s="37">
        <f>'ตารางฝนอ.เมือง'!O99</f>
        <v>129</v>
      </c>
      <c r="R113" s="42">
        <f t="shared" si="2"/>
        <v>1251.8740415140417</v>
      </c>
    </row>
    <row r="114" spans="1:18" ht="12" customHeight="1">
      <c r="A114" s="65">
        <v>2559</v>
      </c>
      <c r="B114" s="61">
        <v>12.6</v>
      </c>
      <c r="C114" s="61">
        <v>89.3</v>
      </c>
      <c r="D114" s="61">
        <v>224.7</v>
      </c>
      <c r="E114" s="61">
        <v>232.9</v>
      </c>
      <c r="F114" s="61">
        <v>234.3</v>
      </c>
      <c r="G114" s="61">
        <v>119.4</v>
      </c>
      <c r="H114" s="61">
        <v>126.8</v>
      </c>
      <c r="I114" s="61">
        <v>45.6</v>
      </c>
      <c r="J114" s="61">
        <v>0</v>
      </c>
      <c r="K114" s="61">
        <v>11.1</v>
      </c>
      <c r="L114" s="61">
        <v>0</v>
      </c>
      <c r="M114" s="61">
        <v>0</v>
      </c>
      <c r="N114" s="61">
        <f>SUM(B114:M114)</f>
        <v>1096.6999999999998</v>
      </c>
      <c r="O114" s="37">
        <f>'ตารางฝนอ.เมือง'!O100</f>
        <v>125</v>
      </c>
      <c r="R114" s="42">
        <f t="shared" si="2"/>
        <v>1251.8740415140417</v>
      </c>
    </row>
    <row r="115" spans="1:18" ht="12" customHeight="1">
      <c r="A115" s="65">
        <v>2560</v>
      </c>
      <c r="B115" s="61">
        <v>43.4</v>
      </c>
      <c r="C115" s="61">
        <v>111.6</v>
      </c>
      <c r="D115" s="61">
        <v>133.5</v>
      </c>
      <c r="E115" s="61">
        <v>162.9</v>
      </c>
      <c r="F115" s="61">
        <v>235.4</v>
      </c>
      <c r="G115" s="61">
        <v>257.3</v>
      </c>
      <c r="H115" s="61">
        <v>262.9</v>
      </c>
      <c r="I115" s="61">
        <v>50</v>
      </c>
      <c r="J115" s="61">
        <v>22.4</v>
      </c>
      <c r="K115" s="61">
        <v>5.4</v>
      </c>
      <c r="L115" s="61">
        <v>0</v>
      </c>
      <c r="M115" s="61">
        <v>7.5</v>
      </c>
      <c r="N115" s="61">
        <f>SUM(B115:M115)</f>
        <v>1292.3000000000002</v>
      </c>
      <c r="O115" s="37">
        <f>'ตารางฝนอ.เมือง'!O101</f>
        <v>149</v>
      </c>
      <c r="R115" s="42">
        <f t="shared" si="2"/>
        <v>1251.8740415140417</v>
      </c>
    </row>
    <row r="116" spans="1:18" ht="12" customHeight="1">
      <c r="A116" s="65">
        <v>2561</v>
      </c>
      <c r="B116" s="61">
        <v>45.1</v>
      </c>
      <c r="C116" s="61">
        <v>156.2</v>
      </c>
      <c r="D116" s="61">
        <v>196.4</v>
      </c>
      <c r="E116" s="61">
        <v>272.7</v>
      </c>
      <c r="F116" s="61">
        <v>157.2</v>
      </c>
      <c r="G116" s="61">
        <v>155.9</v>
      </c>
      <c r="H116" s="61">
        <v>120.8</v>
      </c>
      <c r="I116" s="61">
        <v>23.6</v>
      </c>
      <c r="J116" s="61">
        <v>33.9</v>
      </c>
      <c r="K116" s="61">
        <v>55.4</v>
      </c>
      <c r="L116" s="61">
        <v>0</v>
      </c>
      <c r="M116" s="61">
        <v>0</v>
      </c>
      <c r="N116" s="61">
        <f>SUM(B116:M116)</f>
        <v>1217.2</v>
      </c>
      <c r="O116" s="37">
        <f>'ตารางฝนอ.เมือง'!O102</f>
        <v>146</v>
      </c>
      <c r="R116" s="42">
        <f t="shared" si="2"/>
        <v>1251.8740415140417</v>
      </c>
    </row>
    <row r="117" spans="1:18" ht="12" customHeight="1">
      <c r="A117" s="89">
        <v>2562</v>
      </c>
      <c r="B117" s="63">
        <v>0</v>
      </c>
      <c r="C117" s="63">
        <v>229.8</v>
      </c>
      <c r="D117" s="63">
        <v>67.4</v>
      </c>
      <c r="E117" s="63">
        <v>180.3</v>
      </c>
      <c r="F117" s="63">
        <v>364.9</v>
      </c>
      <c r="G117" s="63">
        <v>158.2</v>
      </c>
      <c r="H117" s="63">
        <v>55</v>
      </c>
      <c r="I117" s="63">
        <v>16.5</v>
      </c>
      <c r="J117" s="63">
        <v>7.8</v>
      </c>
      <c r="K117" s="63">
        <v>0</v>
      </c>
      <c r="L117" s="63">
        <v>0</v>
      </c>
      <c r="M117" s="63">
        <v>0.1</v>
      </c>
      <c r="N117" s="63">
        <f>SUM(B117:M117)</f>
        <v>1080</v>
      </c>
      <c r="O117" s="66">
        <f>'ตารางฝนอ.เมือง'!O103</f>
        <v>112</v>
      </c>
      <c r="R117" s="42"/>
    </row>
    <row r="118" spans="1:18" ht="12" customHeight="1">
      <c r="A118" s="89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6"/>
      <c r="R118" s="42"/>
    </row>
    <row r="119" spans="1:18" ht="12" customHeight="1">
      <c r="A119" s="89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6"/>
      <c r="R119" s="42"/>
    </row>
    <row r="120" spans="1:18" ht="12" customHeight="1">
      <c r="A120" s="89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6"/>
      <c r="R120" s="42"/>
    </row>
    <row r="121" spans="1:15" ht="15" customHeight="1">
      <c r="A121" s="38" t="s">
        <v>17</v>
      </c>
      <c r="B121" s="39">
        <v>196.7</v>
      </c>
      <c r="C121" s="39">
        <v>386.3</v>
      </c>
      <c r="D121" s="39">
        <v>321.7</v>
      </c>
      <c r="E121" s="39">
        <v>453.6</v>
      </c>
      <c r="F121" s="39">
        <v>581.2</v>
      </c>
      <c r="G121" s="39">
        <v>387.6</v>
      </c>
      <c r="H121" s="39">
        <v>337.4</v>
      </c>
      <c r="I121" s="39">
        <v>314.8</v>
      </c>
      <c r="J121" s="39">
        <v>250.4</v>
      </c>
      <c r="K121" s="39">
        <v>70.2</v>
      </c>
      <c r="L121" s="39">
        <v>48.2</v>
      </c>
      <c r="M121" s="39">
        <v>140.2</v>
      </c>
      <c r="N121" s="39">
        <v>1727.9</v>
      </c>
      <c r="O121" s="73">
        <v>164</v>
      </c>
    </row>
    <row r="122" spans="1:15" ht="15" customHeight="1">
      <c r="A122" s="38" t="s">
        <v>18</v>
      </c>
      <c r="B122" s="39">
        <v>49.3</v>
      </c>
      <c r="C122" s="39">
        <v>163.19230769230774</v>
      </c>
      <c r="D122" s="39">
        <v>181.58791208791217</v>
      </c>
      <c r="E122" s="39">
        <v>224.1329670329671</v>
      </c>
      <c r="F122" s="39">
        <v>244.8377777777778</v>
      </c>
      <c r="G122" s="39">
        <v>203.20659340659344</v>
      </c>
      <c r="H122" s="39">
        <v>112.1</v>
      </c>
      <c r="I122" s="39">
        <v>36.74505494505495</v>
      </c>
      <c r="J122" s="39">
        <v>13.96923076923077</v>
      </c>
      <c r="K122" s="39">
        <v>7.867032967032968</v>
      </c>
      <c r="L122" s="39">
        <v>4.4</v>
      </c>
      <c r="M122" s="39">
        <v>10.535164835164835</v>
      </c>
      <c r="N122" s="39">
        <v>1251.8740415140417</v>
      </c>
      <c r="O122" s="73">
        <v>114.61538461538461</v>
      </c>
    </row>
    <row r="123" spans="1:15" ht="15" customHeight="1">
      <c r="A123" s="40" t="s">
        <v>19</v>
      </c>
      <c r="B123" s="41">
        <v>0</v>
      </c>
      <c r="C123" s="41">
        <v>22.7</v>
      </c>
      <c r="D123" s="41">
        <v>68.4</v>
      </c>
      <c r="E123" s="41">
        <v>32.8</v>
      </c>
      <c r="F123" s="41">
        <v>56.6</v>
      </c>
      <c r="G123" s="41">
        <v>42.2</v>
      </c>
      <c r="H123" s="41">
        <v>11.1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818.4</v>
      </c>
      <c r="O123" s="74">
        <v>39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2020-04-15T06:49:52Z</dcterms:modified>
  <cp:category/>
  <cp:version/>
  <cp:contentType/>
  <cp:contentStatus/>
</cp:coreProperties>
</file>