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<sst xmlns="http://schemas.openxmlformats.org/spreadsheetml/2006/main" count="38" uniqueCount="23">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</sst>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92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625"/>
          <c:w val="0.8597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P.76'!$C$5:$C$22</c:f>
              <c:numCache>
                <c:ptCount val="18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1183</c:v>
                </c:pt>
              </c:numCache>
            </c:numRef>
          </c:val>
        </c:ser>
        <c:gapWidth val="100"/>
        <c:axId val="1957415"/>
        <c:axId val="17616736"/>
      </c:barChart>
      <c:lineChart>
        <c:grouping val="standard"/>
        <c:varyColors val="0"/>
        <c:ser>
          <c:idx val="1"/>
          <c:order val="1"/>
          <c:tx>
            <c:v>ค่าเฉลี่ย  (2547 - 2563 )อยู่ระหว่างค่า+-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P.76'!$E$5:$E$21</c:f>
              <c:numCache>
                <c:ptCount val="17"/>
                <c:pt idx="0">
                  <c:v>1079.9764705882353</c:v>
                </c:pt>
                <c:pt idx="1">
                  <c:v>1079.9764705882353</c:v>
                </c:pt>
                <c:pt idx="2">
                  <c:v>1079.9764705882353</c:v>
                </c:pt>
                <c:pt idx="3">
                  <c:v>1079.9764705882353</c:v>
                </c:pt>
                <c:pt idx="4">
                  <c:v>1079.9764705882353</c:v>
                </c:pt>
                <c:pt idx="5">
                  <c:v>1079.9764705882353</c:v>
                </c:pt>
                <c:pt idx="6">
                  <c:v>1079.9764705882353</c:v>
                </c:pt>
                <c:pt idx="7">
                  <c:v>1079.9764705882353</c:v>
                </c:pt>
                <c:pt idx="8">
                  <c:v>1079.9764705882353</c:v>
                </c:pt>
                <c:pt idx="9">
                  <c:v>1079.9764705882353</c:v>
                </c:pt>
                <c:pt idx="10">
                  <c:v>1079.9764705882353</c:v>
                </c:pt>
                <c:pt idx="11">
                  <c:v>1079.9764705882353</c:v>
                </c:pt>
                <c:pt idx="12">
                  <c:v>1079.9764705882353</c:v>
                </c:pt>
                <c:pt idx="13">
                  <c:v>1079.9764705882353</c:v>
                </c:pt>
                <c:pt idx="14">
                  <c:v>1079.9764705882353</c:v>
                </c:pt>
                <c:pt idx="15">
                  <c:v>1079.9764705882353</c:v>
                </c:pt>
                <c:pt idx="16">
                  <c:v>1079.9764705882353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P.76'!$H$5:$H$21</c:f>
              <c:numCache>
                <c:ptCount val="17"/>
                <c:pt idx="0">
                  <c:v>1300.6133570369082</c:v>
                </c:pt>
                <c:pt idx="1">
                  <c:v>1300.6133570369082</c:v>
                </c:pt>
                <c:pt idx="2">
                  <c:v>1300.6133570369082</c:v>
                </c:pt>
                <c:pt idx="3">
                  <c:v>1300.6133570369082</c:v>
                </c:pt>
                <c:pt idx="4">
                  <c:v>1300.6133570369082</c:v>
                </c:pt>
                <c:pt idx="5">
                  <c:v>1300.6133570369082</c:v>
                </c:pt>
                <c:pt idx="6">
                  <c:v>1300.6133570369082</c:v>
                </c:pt>
                <c:pt idx="7">
                  <c:v>1300.6133570369082</c:v>
                </c:pt>
                <c:pt idx="8">
                  <c:v>1300.6133570369082</c:v>
                </c:pt>
                <c:pt idx="9">
                  <c:v>1300.6133570369082</c:v>
                </c:pt>
                <c:pt idx="10">
                  <c:v>1300.6133570369082</c:v>
                </c:pt>
                <c:pt idx="11">
                  <c:v>1300.6133570369082</c:v>
                </c:pt>
                <c:pt idx="12">
                  <c:v>1300.6133570369082</c:v>
                </c:pt>
                <c:pt idx="13">
                  <c:v>1300.6133570369082</c:v>
                </c:pt>
                <c:pt idx="14">
                  <c:v>1300.6133570369082</c:v>
                </c:pt>
                <c:pt idx="15">
                  <c:v>1300.6133570369082</c:v>
                </c:pt>
                <c:pt idx="16">
                  <c:v>1300.6133570369082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P.76'!$F$5:$F$21</c:f>
              <c:numCache>
                <c:ptCount val="17"/>
                <c:pt idx="0">
                  <c:v>859.3395841395625</c:v>
                </c:pt>
                <c:pt idx="1">
                  <c:v>859.3395841395625</c:v>
                </c:pt>
                <c:pt idx="2">
                  <c:v>859.3395841395625</c:v>
                </c:pt>
                <c:pt idx="3">
                  <c:v>859.3395841395625</c:v>
                </c:pt>
                <c:pt idx="4">
                  <c:v>859.3395841395625</c:v>
                </c:pt>
                <c:pt idx="5">
                  <c:v>859.3395841395625</c:v>
                </c:pt>
                <c:pt idx="6">
                  <c:v>859.3395841395625</c:v>
                </c:pt>
                <c:pt idx="7">
                  <c:v>859.3395841395625</c:v>
                </c:pt>
                <c:pt idx="8">
                  <c:v>859.3395841395625</c:v>
                </c:pt>
                <c:pt idx="9">
                  <c:v>859.3395841395625</c:v>
                </c:pt>
                <c:pt idx="10">
                  <c:v>859.3395841395625</c:v>
                </c:pt>
                <c:pt idx="11">
                  <c:v>859.3395841395625</c:v>
                </c:pt>
                <c:pt idx="12">
                  <c:v>859.3395841395625</c:v>
                </c:pt>
                <c:pt idx="13">
                  <c:v>859.3395841395625</c:v>
                </c:pt>
                <c:pt idx="14">
                  <c:v>859.3395841395625</c:v>
                </c:pt>
                <c:pt idx="15">
                  <c:v>859.3395841395625</c:v>
                </c:pt>
                <c:pt idx="16">
                  <c:v>859.3395841395625</c:v>
                </c:pt>
              </c:numCache>
            </c:numRef>
          </c:val>
          <c:smooth val="0"/>
        </c:ser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616736"/>
        <c:crossesAt val="0"/>
        <c:auto val="1"/>
        <c:lblOffset val="100"/>
        <c:tickLblSkip val="1"/>
        <c:noMultiLvlLbl val="0"/>
      </c:catAx>
      <c:valAx>
        <c:axId val="176167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57415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725"/>
          <c:y val="0.903"/>
          <c:w val="0.9827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9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2675"/>
          <c:w val="0.85625"/>
          <c:h val="0.68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P.76'!$C$5:$C$21</c:f>
              <c:numCache>
                <c:ptCount val="17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(2547 - 2563 )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P.76'!$E$5:$E$21</c:f>
              <c:numCache>
                <c:ptCount val="17"/>
                <c:pt idx="0">
                  <c:v>1079.9764705882353</c:v>
                </c:pt>
                <c:pt idx="1">
                  <c:v>1079.9764705882353</c:v>
                </c:pt>
                <c:pt idx="2">
                  <c:v>1079.9764705882353</c:v>
                </c:pt>
                <c:pt idx="3">
                  <c:v>1079.9764705882353</c:v>
                </c:pt>
                <c:pt idx="4">
                  <c:v>1079.9764705882353</c:v>
                </c:pt>
                <c:pt idx="5">
                  <c:v>1079.9764705882353</c:v>
                </c:pt>
                <c:pt idx="6">
                  <c:v>1079.9764705882353</c:v>
                </c:pt>
                <c:pt idx="7">
                  <c:v>1079.9764705882353</c:v>
                </c:pt>
                <c:pt idx="8">
                  <c:v>1079.9764705882353</c:v>
                </c:pt>
                <c:pt idx="9">
                  <c:v>1079.9764705882353</c:v>
                </c:pt>
                <c:pt idx="10">
                  <c:v>1079.9764705882353</c:v>
                </c:pt>
                <c:pt idx="11">
                  <c:v>1079.9764705882353</c:v>
                </c:pt>
                <c:pt idx="12">
                  <c:v>1079.9764705882353</c:v>
                </c:pt>
                <c:pt idx="13">
                  <c:v>1079.9764705882353</c:v>
                </c:pt>
                <c:pt idx="14">
                  <c:v>1079.9764705882353</c:v>
                </c:pt>
                <c:pt idx="15">
                  <c:v>1079.9764705882353</c:v>
                </c:pt>
                <c:pt idx="16">
                  <c:v>1079.9764705882353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P.76'!$D$5:$D$22</c:f>
              <c:numCache>
                <c:ptCount val="18"/>
                <c:pt idx="17">
                  <c:v>1183</c:v>
                </c:pt>
              </c:numCache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669482"/>
        <c:crossesAt val="0"/>
        <c:auto val="1"/>
        <c:lblOffset val="100"/>
        <c:tickLblSkip val="1"/>
        <c:noMultiLvlLbl val="0"/>
      </c:catAx>
      <c:valAx>
        <c:axId val="1766948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332897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18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0.54425</cdr:y>
    </cdr:from>
    <cdr:to>
      <cdr:x>0.59025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857500"/>
          <a:ext cx="101917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0.64825</cdr:x>
      <cdr:y>0.4725</cdr:y>
    </cdr:from>
    <cdr:to>
      <cdr:x>0.785</cdr:x>
      <cdr:y>0.50825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76500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0.23475</cdr:x>
      <cdr:y>0.63725</cdr:y>
    </cdr:from>
    <cdr:to>
      <cdr:x>0.37225</cdr:x>
      <cdr:y>0.673</cdr:y>
    </cdr:to>
    <cdr:sp>
      <cdr:nvSpPr>
        <cdr:cNvPr id="3" name="TextBox 1"/>
        <cdr:cNvSpPr txBox="1">
          <a:spLocks noChangeArrowheads="1"/>
        </cdr:cNvSpPr>
      </cdr:nvSpPr>
      <cdr:spPr>
        <a:xfrm>
          <a:off x="1857375" y="3343275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0.2225</cdr:x>
      <cdr:y>0.4405</cdr:y>
    </cdr:from>
    <cdr:to>
      <cdr:x>0.26275</cdr:x>
      <cdr:y>0.56775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314575"/>
          <a:ext cx="314325" cy="666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5">
      <selection activeCell="C23" sqref="C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1">$C$75</f>
        <v>1079.9764705882353</v>
      </c>
      <c r="F5" s="62">
        <f aca="true" t="shared" si="1" ref="F5:F21">+$C$78</f>
        <v>859.3395841395625</v>
      </c>
      <c r="G5" s="63">
        <f aca="true" t="shared" si="2" ref="G5:G21">$C$76</f>
        <v>220.6368864486728</v>
      </c>
      <c r="H5" s="64">
        <f aca="true" t="shared" si="3" ref="H5:H21">+$C$79</f>
        <v>1300.6133570369082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1079.9764705882353</v>
      </c>
      <c r="F6" s="67">
        <f t="shared" si="1"/>
        <v>859.3395841395625</v>
      </c>
      <c r="G6" s="68">
        <f t="shared" si="2"/>
        <v>220.6368864486728</v>
      </c>
      <c r="H6" s="69">
        <f t="shared" si="3"/>
        <v>1300.6133570369082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1079.9764705882353</v>
      </c>
      <c r="F7" s="67">
        <f t="shared" si="1"/>
        <v>859.3395841395625</v>
      </c>
      <c r="G7" s="68">
        <f t="shared" si="2"/>
        <v>220.6368864486728</v>
      </c>
      <c r="H7" s="69">
        <f t="shared" si="3"/>
        <v>1300.6133570369082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1079.9764705882353</v>
      </c>
      <c r="F8" s="67">
        <f t="shared" si="1"/>
        <v>859.3395841395625</v>
      </c>
      <c r="G8" s="68">
        <f t="shared" si="2"/>
        <v>220.6368864486728</v>
      </c>
      <c r="H8" s="69">
        <f t="shared" si="3"/>
        <v>1300.6133570369082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1079.9764705882353</v>
      </c>
      <c r="F9" s="67">
        <f t="shared" si="1"/>
        <v>859.3395841395625</v>
      </c>
      <c r="G9" s="68">
        <f t="shared" si="2"/>
        <v>220.6368864486728</v>
      </c>
      <c r="H9" s="69">
        <f t="shared" si="3"/>
        <v>1300.6133570369082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1079.9764705882353</v>
      </c>
      <c r="F10" s="67">
        <f t="shared" si="1"/>
        <v>859.3395841395625</v>
      </c>
      <c r="G10" s="68">
        <f t="shared" si="2"/>
        <v>220.6368864486728</v>
      </c>
      <c r="H10" s="69">
        <f t="shared" si="3"/>
        <v>1300.6133570369082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1079.9764705882353</v>
      </c>
      <c r="F11" s="67">
        <f t="shared" si="1"/>
        <v>859.3395841395625</v>
      </c>
      <c r="G11" s="68">
        <f t="shared" si="2"/>
        <v>220.6368864486728</v>
      </c>
      <c r="H11" s="69">
        <f t="shared" si="3"/>
        <v>1300.6133570369082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1079.9764705882353</v>
      </c>
      <c r="F12" s="67">
        <f t="shared" si="1"/>
        <v>859.3395841395625</v>
      </c>
      <c r="G12" s="68">
        <f t="shared" si="2"/>
        <v>220.6368864486728</v>
      </c>
      <c r="H12" s="69">
        <f t="shared" si="3"/>
        <v>1300.6133570369082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1079.9764705882353</v>
      </c>
      <c r="F13" s="67">
        <f t="shared" si="1"/>
        <v>859.3395841395625</v>
      </c>
      <c r="G13" s="68">
        <f t="shared" si="2"/>
        <v>220.6368864486728</v>
      </c>
      <c r="H13" s="69">
        <f t="shared" si="3"/>
        <v>1300.6133570369082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1079.9764705882353</v>
      </c>
      <c r="F14" s="67">
        <f t="shared" si="1"/>
        <v>859.3395841395625</v>
      </c>
      <c r="G14" s="68">
        <f t="shared" si="2"/>
        <v>220.6368864486728</v>
      </c>
      <c r="H14" s="69">
        <f t="shared" si="3"/>
        <v>1300.6133570369082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1079.9764705882353</v>
      </c>
      <c r="F15" s="67">
        <f t="shared" si="1"/>
        <v>859.3395841395625</v>
      </c>
      <c r="G15" s="68">
        <f t="shared" si="2"/>
        <v>220.6368864486728</v>
      </c>
      <c r="H15" s="69">
        <f t="shared" si="3"/>
        <v>1300.6133570369082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1079.9764705882353</v>
      </c>
      <c r="F16" s="67">
        <f t="shared" si="1"/>
        <v>859.3395841395625</v>
      </c>
      <c r="G16" s="68">
        <f t="shared" si="2"/>
        <v>220.6368864486728</v>
      </c>
      <c r="H16" s="69">
        <f t="shared" si="3"/>
        <v>1300.6133570369082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1079.9764705882353</v>
      </c>
      <c r="F17" s="67">
        <f t="shared" si="1"/>
        <v>859.3395841395625</v>
      </c>
      <c r="G17" s="68">
        <f t="shared" si="2"/>
        <v>220.6368864486728</v>
      </c>
      <c r="H17" s="69">
        <f t="shared" si="3"/>
        <v>1300.6133570369082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1079.9764705882353</v>
      </c>
      <c r="F18" s="67">
        <f t="shared" si="1"/>
        <v>859.3395841395625</v>
      </c>
      <c r="G18" s="68">
        <f t="shared" si="2"/>
        <v>220.6368864486728</v>
      </c>
      <c r="H18" s="69">
        <f t="shared" si="3"/>
        <v>1300.6133570369082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1079.9764705882353</v>
      </c>
      <c r="F19" s="67">
        <f t="shared" si="1"/>
        <v>859.3395841395625</v>
      </c>
      <c r="G19" s="68">
        <f t="shared" si="2"/>
        <v>220.6368864486728</v>
      </c>
      <c r="H19" s="69">
        <f t="shared" si="3"/>
        <v>1300.6133570369082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1079.9764705882353</v>
      </c>
      <c r="F20" s="67">
        <f t="shared" si="1"/>
        <v>859.3395841395625</v>
      </c>
      <c r="G20" s="68">
        <f t="shared" si="2"/>
        <v>220.6368864486728</v>
      </c>
      <c r="H20" s="69">
        <f t="shared" si="3"/>
        <v>1300.6133570369082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1079.9764705882353</v>
      </c>
      <c r="F21" s="67">
        <f t="shared" si="1"/>
        <v>859.3395841395625</v>
      </c>
      <c r="G21" s="68">
        <f t="shared" si="2"/>
        <v>220.6368864486728</v>
      </c>
      <c r="H21" s="69">
        <f t="shared" si="3"/>
        <v>1300.6133570369082</v>
      </c>
      <c r="I21" s="2">
        <f>I20+1</f>
        <v>17</v>
      </c>
    </row>
    <row r="22" spans="2:14" ht="11.25">
      <c r="B22" s="77">
        <v>2564</v>
      </c>
      <c r="C22" s="78">
        <v>1183</v>
      </c>
      <c r="D22" s="82">
        <f>C22</f>
        <v>1183</v>
      </c>
      <c r="E22" s="66"/>
      <c r="F22" s="67"/>
      <c r="G22" s="68"/>
      <c r="H22" s="69"/>
      <c r="K22" s="86" t="str">
        <f>'[1]std. - เขื่อนแม่กวง'!$K$60:$N$60</f>
        <v>ปีน้ำ2564 ปริมาณฝนสะสม 1 เม.ย.64 - 23 ธ.ค.64</v>
      </c>
      <c r="L22" s="86"/>
      <c r="M22" s="86"/>
      <c r="N22" s="86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AVERAGE(C5:C21)</f>
        <v>1079.9764705882353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STDEV(C5:C21)</f>
        <v>220.6368864486728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0.20429786431226377</v>
      </c>
      <c r="D77" s="38"/>
      <c r="E77" s="49">
        <f>C77*100</f>
        <v>20.429786431226375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859.3395841395625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1300.6133570369082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17</v>
      </c>
    </row>
    <row r="84" ht="11.25">
      <c r="C84" s="76">
        <f>COUNTIF(C5:C21,"&gt;1301")</f>
        <v>4</v>
      </c>
    </row>
    <row r="85" ht="11.25">
      <c r="C85" s="76">
        <f>COUNTIF(C5:C21,"&lt;859")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2021-12-23T03:54:40Z</dcterms:modified>
  <cp:category/>
  <cp:version/>
  <cp:contentType/>
  <cp:contentStatus/>
</cp:coreProperties>
</file>