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<sst xmlns="http://schemas.openxmlformats.org/spreadsheetml/2006/main" count="68" uniqueCount="26">
  <si>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</si>
  <si>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</si>
  <si>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</si>
  <si>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</si>
  <si>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</si>
  <si>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</si>
  <si>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</si>
  <si>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</si>
  <si>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</si>
  <si>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</si>
  <si>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</si>
  <si>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</si>
  <si>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</si>
  <si>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</si>
  <si>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</si>
  <si>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</si>
  <si>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</si>
  <si>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</si>
  <si>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</si>
  <si>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</si>
  <si>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</si>
  <si>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</si>
  <si>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</si>
  <si>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</si>
  <si>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ฝนเฉลี่ยปี2546-2560</t>
  </si>
  <si>
    <t>ฝนเฉลี่ย 2546-2560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</si>
</sst>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34" borderId="10" xfId="0" applyNumberFormat="1" applyFont="1" applyFill="1" applyBorder="1" applyAlignment="1">
      <alignment vertical="center"/>
    </xf>
    <xf numFmtId="204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6" fillId="34" borderId="12" xfId="0" applyNumberFormat="1" applyFont="1" applyFill="1" applyBorder="1" applyAlignment="1">
      <alignment horizontal="center" vertical="center"/>
    </xf>
    <xf numFmtId="203" fontId="16" fillId="34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6" fillId="32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 vertical="center"/>
    </xf>
    <xf numFmtId="205" fontId="16" fillId="32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45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4"/>
          <c:w val="0.873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'ตารางฝนP.76'!$N$5:$N$19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</c:ser>
        <c:axId val="42001569"/>
        <c:axId val="42469802"/>
      </c:barChart>
      <c:lineChart>
        <c:grouping val="standard"/>
        <c:varyColors val="0"/>
        <c:ser>
          <c:idx val="1"/>
          <c:order val="1"/>
          <c:tx>
            <c:v>ปริมาณฝนเฉลี่ย 1,096.0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'ตารางฝนP.76'!$Q$5:$Q$18</c:f>
              <c:numCache>
                <c:ptCount val="14"/>
                <c:pt idx="0">
                  <c:v>1095.9833333333336</c:v>
                </c:pt>
                <c:pt idx="1">
                  <c:v>1095.9833333333336</c:v>
                </c:pt>
                <c:pt idx="2">
                  <c:v>1095.9833333333336</c:v>
                </c:pt>
                <c:pt idx="3">
                  <c:v>1095.9833333333336</c:v>
                </c:pt>
                <c:pt idx="4">
                  <c:v>1095.9833333333336</c:v>
                </c:pt>
                <c:pt idx="5">
                  <c:v>1095.9833333333336</c:v>
                </c:pt>
                <c:pt idx="6">
                  <c:v>1095.9833333333336</c:v>
                </c:pt>
                <c:pt idx="7">
                  <c:v>1095.9833333333336</c:v>
                </c:pt>
                <c:pt idx="8">
                  <c:v>1095.9833333333336</c:v>
                </c:pt>
                <c:pt idx="9">
                  <c:v>1095.9833333333336</c:v>
                </c:pt>
                <c:pt idx="10">
                  <c:v>1095.9833333333336</c:v>
                </c:pt>
                <c:pt idx="11">
                  <c:v>1095.9833333333336</c:v>
                </c:pt>
                <c:pt idx="12">
                  <c:v>1095.9833333333336</c:v>
                </c:pt>
                <c:pt idx="13">
                  <c:v>1095.9833333333336</c:v>
                </c:pt>
              </c:numCache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69802"/>
        <c:crosses val="autoZero"/>
        <c:auto val="1"/>
        <c:lblOffset val="100"/>
        <c:tickLblSkip val="1"/>
        <c:noMultiLvlLbl val="0"/>
      </c:catAx>
      <c:valAx>
        <c:axId val="4246980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001569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5"/>
          <c:y val="0.40775"/>
          <c:w val="0.32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0"/>
          <c:order val="13"/>
          <c:tx>
            <c:v>เฉลี่ย2547-2560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'รายเดือนP.76'!$B$56:$M$56</c:f>
              <c:numCache/>
            </c:numRef>
          </c:val>
          <c:smooth val="0"/>
        </c:ser>
        <c:ser>
          <c:idx val="14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68389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tabSelected="1" zoomScalePageLayoutView="0" workbookViewId="0" topLeftCell="A10">
      <selection activeCell="U26" sqref="U26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1" t="s">
        <v>24</v>
      </c>
      <c r="Q3" s="62"/>
      <c r="R3" s="62"/>
      <c r="T3" s="62"/>
      <c r="U3" s="62"/>
      <c r="V3" s="52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40">
        <f aca="true" t="shared" si="0" ref="Q4:Q18">$N$55</f>
        <v>1095.9833333333336</v>
      </c>
      <c r="T4" s="40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40">
        <f t="shared" si="0"/>
        <v>1095.9833333333336</v>
      </c>
      <c r="T5" s="40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40">
        <f t="shared" si="0"/>
        <v>1095.9833333333336</v>
      </c>
      <c r="T6" s="40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40">
        <f t="shared" si="0"/>
        <v>1095.9833333333336</v>
      </c>
      <c r="T7" s="40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40">
        <f t="shared" si="0"/>
        <v>1095.9833333333336</v>
      </c>
      <c r="T8" s="40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40">
        <f t="shared" si="0"/>
        <v>1095.9833333333336</v>
      </c>
      <c r="T9" s="40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40">
        <f t="shared" si="0"/>
        <v>1095.9833333333336</v>
      </c>
      <c r="T10" s="40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40">
        <f t="shared" si="0"/>
        <v>1095.9833333333336</v>
      </c>
      <c r="T11" s="40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40">
        <f t="shared" si="0"/>
        <v>1095.9833333333336</v>
      </c>
      <c r="T12" s="40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40">
        <f t="shared" si="0"/>
        <v>1095.9833333333336</v>
      </c>
      <c r="T13" s="40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40">
        <f t="shared" si="0"/>
        <v>1095.9833333333336</v>
      </c>
      <c r="T14" s="40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40">
        <f t="shared" si="0"/>
        <v>1095.9833333333336</v>
      </c>
      <c r="T15" s="40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>SUM(B16:M16)</f>
        <v>888.4000000000001</v>
      </c>
      <c r="O16" s="27">
        <v>77</v>
      </c>
      <c r="Q16" s="40">
        <f t="shared" si="0"/>
        <v>1095.9833333333336</v>
      </c>
      <c r="T16" s="40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>SUM(B17:M17)</f>
        <v>997.5999999999999</v>
      </c>
      <c r="O17" s="27">
        <f>N65</f>
        <v>86</v>
      </c>
      <c r="Q17" s="40">
        <f t="shared" si="0"/>
        <v>1095.9833333333336</v>
      </c>
      <c r="R17" s="52"/>
      <c r="S17" s="52"/>
      <c r="T17" s="40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>SUM(B18:M18)</f>
        <v>1436.4</v>
      </c>
      <c r="O18" s="27">
        <v>96</v>
      </c>
      <c r="Q18" s="40">
        <f t="shared" si="0"/>
        <v>1095.9833333333336</v>
      </c>
      <c r="T18" s="40"/>
    </row>
    <row r="19" spans="1:20" s="2" customFormat="1" ht="15.75" customHeight="1">
      <c r="A19" s="42">
        <v>2561</v>
      </c>
      <c r="B19" s="43">
        <v>163.7</v>
      </c>
      <c r="C19" s="43">
        <v>113.8</v>
      </c>
      <c r="D19" s="43">
        <v>94.7</v>
      </c>
      <c r="E19" s="43">
        <v>89.2</v>
      </c>
      <c r="F19" s="43">
        <v>136.5</v>
      </c>
      <c r="G19" s="43">
        <v>108.7</v>
      </c>
      <c r="H19" s="43">
        <v>235.7</v>
      </c>
      <c r="I19" s="43">
        <v>22.4</v>
      </c>
      <c r="J19" s="43">
        <v>24.3</v>
      </c>
      <c r="K19" s="43">
        <v>35.8</v>
      </c>
      <c r="L19" s="43">
        <v>0</v>
      </c>
      <c r="M19" s="43">
        <v>0</v>
      </c>
      <c r="N19" s="44">
        <f>SUM(B19:M19)</f>
        <v>1024.8</v>
      </c>
      <c r="O19" s="45">
        <f>N67</f>
        <v>85</v>
      </c>
      <c r="Q19" s="40"/>
      <c r="T19" s="40"/>
    </row>
    <row r="20" spans="1:20" s="2" customFormat="1" ht="15.75" customHeight="1">
      <c r="A20" s="16">
        <v>2562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5"/>
      <c r="O20" s="27"/>
      <c r="Q20" s="40"/>
      <c r="T20" s="40"/>
    </row>
    <row r="21" spans="1:20" s="2" customFormat="1" ht="15.75" customHeight="1">
      <c r="A21" s="16">
        <v>2563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/>
      <c r="O21" s="27"/>
      <c r="Q21" s="40"/>
      <c r="T21" s="40"/>
    </row>
    <row r="22" spans="1:20" s="2" customFormat="1" ht="15.75" customHeight="1">
      <c r="A22" s="16">
        <v>2564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7"/>
      <c r="Q22" s="40"/>
      <c r="T22" s="40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40"/>
      <c r="T23" s="40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40"/>
      <c r="T24" s="40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40"/>
      <c r="T25" s="40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40"/>
      <c r="T26" s="40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40"/>
      <c r="T27" s="40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40"/>
      <c r="T28" s="40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40"/>
      <c r="T29" s="40"/>
    </row>
    <row r="30" spans="1:20" s="2" customFormat="1" ht="15.75" customHeight="1">
      <c r="A30" s="16">
        <v>2572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5"/>
      <c r="O30" s="27"/>
      <c r="Q30" s="40"/>
      <c r="T30" s="40"/>
    </row>
    <row r="31" spans="1:20" s="2" customFormat="1" ht="15.75" customHeight="1">
      <c r="A31" s="16">
        <v>2573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5"/>
      <c r="O31" s="27"/>
      <c r="Q31" s="40"/>
      <c r="T31" s="40"/>
    </row>
    <row r="32" spans="1:20" s="2" customFormat="1" ht="15.75" customHeight="1">
      <c r="A32" s="16">
        <v>2574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7"/>
      <c r="Q32" s="40"/>
      <c r="T32" s="40"/>
    </row>
    <row r="33" spans="1:20" s="2" customFormat="1" ht="15.75" customHeight="1">
      <c r="A33" s="16">
        <v>2575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5"/>
      <c r="O33" s="27"/>
      <c r="Q33" s="40"/>
      <c r="T33" s="40"/>
    </row>
    <row r="34" spans="1:20" s="2" customFormat="1" ht="15.75" customHeight="1">
      <c r="A34" s="16">
        <v>2576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5"/>
      <c r="O34" s="27"/>
      <c r="Q34" s="40"/>
      <c r="T34" s="40"/>
    </row>
    <row r="35" spans="1:20" s="2" customFormat="1" ht="15.75" customHeight="1">
      <c r="A35" s="16">
        <v>2577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5"/>
      <c r="O35" s="27"/>
      <c r="Q35" s="40"/>
      <c r="T35" s="40"/>
    </row>
    <row r="36" spans="1:20" s="2" customFormat="1" ht="15.75" customHeight="1">
      <c r="A36" s="16">
        <v>2578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5"/>
      <c r="O36" s="27"/>
      <c r="Q36" s="40"/>
      <c r="T36" s="40"/>
    </row>
    <row r="37" spans="1:20" s="2" customFormat="1" ht="15.75" customHeight="1">
      <c r="A37" s="16">
        <v>2579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5"/>
      <c r="O37" s="27"/>
      <c r="Q37" s="40"/>
      <c r="T37" s="40"/>
    </row>
    <row r="38" spans="1:20" s="2" customFormat="1" ht="15.75" customHeight="1">
      <c r="A38" s="16">
        <v>2580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5"/>
      <c r="O38" s="27"/>
      <c r="Q38" s="40"/>
      <c r="T38" s="40"/>
    </row>
    <row r="39" spans="1:20" s="2" customFormat="1" ht="15.75" customHeight="1">
      <c r="A39" s="16">
        <v>2581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5"/>
      <c r="O39" s="27"/>
      <c r="Q39" s="40"/>
      <c r="T39" s="40"/>
    </row>
    <row r="40" spans="1:20" s="2" customFormat="1" ht="15.75" customHeight="1">
      <c r="A40" s="16">
        <v>2582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5"/>
      <c r="O40" s="27"/>
      <c r="Q40" s="40"/>
      <c r="T40" s="40"/>
    </row>
    <row r="41" spans="1:20" s="2" customFormat="1" ht="15.75" customHeight="1">
      <c r="A41" s="16">
        <v>2583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5"/>
      <c r="O41" s="27"/>
      <c r="Q41" s="40"/>
      <c r="T41" s="40"/>
    </row>
    <row r="42" spans="1:20" s="2" customFormat="1" ht="15.75" customHeight="1">
      <c r="A42" s="16">
        <v>2584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5"/>
      <c r="O42" s="27"/>
      <c r="Q42" s="40"/>
      <c r="T42" s="40"/>
    </row>
    <row r="43" spans="1:20" s="2" customFormat="1" ht="15.75" customHeight="1">
      <c r="A43" s="16">
        <v>2585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5"/>
      <c r="O43" s="27"/>
      <c r="Q43" s="40"/>
      <c r="T43" s="40"/>
    </row>
    <row r="44" spans="1:20" s="2" customFormat="1" ht="15.75" customHeight="1">
      <c r="A44" s="16">
        <v>2586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5"/>
      <c r="O44" s="27"/>
      <c r="Q44" s="40"/>
      <c r="T44" s="40"/>
    </row>
    <row r="45" spans="1:20" s="2" customFormat="1" ht="15.75" customHeight="1">
      <c r="A45" s="16">
        <v>2587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5"/>
      <c r="O45" s="27"/>
      <c r="Q45" s="40"/>
      <c r="T45" s="40"/>
    </row>
    <row r="46" spans="1:20" s="2" customFormat="1" ht="15.75" customHeight="1">
      <c r="A46" s="16">
        <v>2588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5"/>
      <c r="O46" s="27"/>
      <c r="Q46" s="40"/>
      <c r="T46" s="40"/>
    </row>
    <row r="47" spans="1:20" s="2" customFormat="1" ht="15.75" customHeight="1">
      <c r="A47" s="16">
        <v>2589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5"/>
      <c r="O47" s="27"/>
      <c r="Q47" s="40"/>
      <c r="T47" s="40"/>
    </row>
    <row r="48" spans="1:20" s="2" customFormat="1" ht="15.75" customHeight="1">
      <c r="A48" s="16">
        <v>2590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5"/>
      <c r="O48" s="27"/>
      <c r="Q48" s="40"/>
      <c r="T48" s="40"/>
    </row>
    <row r="49" spans="1:20" s="2" customFormat="1" ht="15.75" customHeight="1">
      <c r="A49" s="16">
        <v>2591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5"/>
      <c r="O49" s="27"/>
      <c r="Q49" s="40"/>
      <c r="T49" s="40"/>
    </row>
    <row r="50" spans="1:20" s="2" customFormat="1" ht="15.75" customHeight="1">
      <c r="A50" s="16">
        <v>2592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5"/>
      <c r="O50" s="27"/>
      <c r="Q50" s="40"/>
      <c r="T50" s="40"/>
    </row>
    <row r="51" spans="1:20" s="2" customFormat="1" ht="15.75" customHeight="1">
      <c r="A51" s="16">
        <v>2593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5"/>
      <c r="O51" s="27"/>
      <c r="Q51" s="40"/>
      <c r="T51" s="40"/>
    </row>
    <row r="52" spans="1:20" s="2" customFormat="1" ht="15.75" customHeight="1">
      <c r="A52" s="16">
        <v>2594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5"/>
      <c r="O52" s="27"/>
      <c r="Q52" s="40"/>
      <c r="T52" s="40"/>
    </row>
    <row r="53" spans="1:20" s="2" customFormat="1" ht="15.75" customHeight="1">
      <c r="A53" s="16">
        <v>2595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5"/>
      <c r="O53" s="27"/>
      <c r="Q53" s="40"/>
      <c r="T53" s="40"/>
    </row>
    <row r="54" spans="1:15" s="2" customFormat="1" ht="15.75" customHeight="1">
      <c r="A54" s="20" t="s">
        <v>17</v>
      </c>
      <c r="B54" s="22">
        <f>MAX(B4:B18)</f>
        <v>141.4</v>
      </c>
      <c r="C54" s="22">
        <f aca="true" t="shared" si="1" ref="C54:O54">MAX(C4:C18)</f>
        <v>347</v>
      </c>
      <c r="D54" s="22">
        <f t="shared" si="1"/>
        <v>237.1</v>
      </c>
      <c r="E54" s="22">
        <f t="shared" si="1"/>
        <v>265.7</v>
      </c>
      <c r="F54" s="22">
        <f t="shared" si="1"/>
        <v>349.9</v>
      </c>
      <c r="G54" s="22">
        <f t="shared" si="1"/>
        <v>448.7</v>
      </c>
      <c r="H54" s="22">
        <f t="shared" si="1"/>
        <v>356.4</v>
      </c>
      <c r="I54" s="22">
        <f t="shared" si="1"/>
        <v>88.7</v>
      </c>
      <c r="J54" s="22">
        <f t="shared" si="1"/>
        <v>38.4</v>
      </c>
      <c r="K54" s="22">
        <f t="shared" si="1"/>
        <v>92.3</v>
      </c>
      <c r="L54" s="22">
        <f t="shared" si="1"/>
        <v>27.7</v>
      </c>
      <c r="M54" s="22">
        <f t="shared" si="1"/>
        <v>94.5</v>
      </c>
      <c r="N54" s="22">
        <f t="shared" si="1"/>
        <v>1495.9999999999998</v>
      </c>
      <c r="O54" s="58">
        <f t="shared" si="1"/>
        <v>115</v>
      </c>
    </row>
    <row r="55" spans="1:15" s="2" customFormat="1" ht="15.75" customHeight="1">
      <c r="A55" s="50" t="s">
        <v>19</v>
      </c>
      <c r="B55" s="23">
        <f>AVERAGE(B4:B18)</f>
        <v>67.87142857142858</v>
      </c>
      <c r="C55" s="23">
        <f aca="true" t="shared" si="2" ref="C55:O55">AVERAGE(C4:C18)</f>
        <v>194.82142857142858</v>
      </c>
      <c r="D55" s="23">
        <f t="shared" si="2"/>
        <v>131.52142857142854</v>
      </c>
      <c r="E55" s="23">
        <f t="shared" si="2"/>
        <v>118.7357142857143</v>
      </c>
      <c r="F55" s="23">
        <f t="shared" si="2"/>
        <v>163.72666666666666</v>
      </c>
      <c r="G55" s="23">
        <f t="shared" si="2"/>
        <v>218.60666666666668</v>
      </c>
      <c r="H55" s="23">
        <f t="shared" si="2"/>
        <v>123.34666666666666</v>
      </c>
      <c r="I55" s="23">
        <f t="shared" si="2"/>
        <v>23.819999999999997</v>
      </c>
      <c r="J55" s="23">
        <f t="shared" si="2"/>
        <v>6.126666666666667</v>
      </c>
      <c r="K55" s="23">
        <f t="shared" si="2"/>
        <v>19.326666666666668</v>
      </c>
      <c r="L55" s="23">
        <f t="shared" si="2"/>
        <v>6.666666666666667</v>
      </c>
      <c r="M55" s="23">
        <f t="shared" si="2"/>
        <v>21.413333333333338</v>
      </c>
      <c r="N55" s="23">
        <f>SUM(B55:M55)</f>
        <v>1095.9833333333336</v>
      </c>
      <c r="O55" s="59">
        <f t="shared" si="2"/>
        <v>95.78571428571429</v>
      </c>
    </row>
    <row r="56" spans="1:15" s="2" customFormat="1" ht="15.75" customHeight="1">
      <c r="A56" s="21" t="s">
        <v>18</v>
      </c>
      <c r="B56" s="24">
        <f>MIN(B4:B18)</f>
        <v>10.700000000000001</v>
      </c>
      <c r="C56" s="24">
        <f aca="true" t="shared" si="3" ref="C56:O56">MIN(C4:C18)</f>
        <v>66</v>
      </c>
      <c r="D56" s="24">
        <f t="shared" si="3"/>
        <v>57.09999999999999</v>
      </c>
      <c r="E56" s="24">
        <f t="shared" si="3"/>
        <v>27.2</v>
      </c>
      <c r="F56" s="24">
        <f t="shared" si="3"/>
        <v>48.8</v>
      </c>
      <c r="G56" s="24">
        <f t="shared" si="3"/>
        <v>139.7</v>
      </c>
      <c r="H56" s="24">
        <f t="shared" si="3"/>
        <v>18.4</v>
      </c>
      <c r="I56" s="24">
        <f t="shared" si="3"/>
        <v>0</v>
      </c>
      <c r="J56" s="24">
        <f t="shared" si="3"/>
        <v>0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887.7</v>
      </c>
      <c r="O56" s="55">
        <f t="shared" si="3"/>
        <v>77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3" t="s">
        <v>22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7.25" customHeight="1">
      <c r="A64" s="53" t="s">
        <v>23</v>
      </c>
      <c r="B64" s="10" t="s">
        <v>3</v>
      </c>
      <c r="C64" s="10" t="s">
        <v>4</v>
      </c>
      <c r="D64" s="10" t="s">
        <v>5</v>
      </c>
      <c r="E64" s="10" t="s">
        <v>6</v>
      </c>
      <c r="F64" s="10" t="s">
        <v>7</v>
      </c>
      <c r="G64" s="10" t="s">
        <v>8</v>
      </c>
      <c r="H64" s="10" t="s">
        <v>9</v>
      </c>
      <c r="I64" s="10" t="s">
        <v>10</v>
      </c>
      <c r="J64" s="10" t="s">
        <v>11</v>
      </c>
      <c r="K64" s="10" t="s">
        <v>12</v>
      </c>
      <c r="L64" s="10" t="s">
        <v>13</v>
      </c>
      <c r="M64" s="10" t="s">
        <v>14</v>
      </c>
      <c r="N64" s="10" t="s">
        <v>15</v>
      </c>
    </row>
    <row r="65" spans="1:14" ht="17.25" customHeight="1">
      <c r="A65" s="56">
        <v>2559</v>
      </c>
      <c r="B65" s="57">
        <v>1</v>
      </c>
      <c r="C65" s="57">
        <v>7</v>
      </c>
      <c r="D65" s="57">
        <v>15</v>
      </c>
      <c r="E65" s="57">
        <v>16</v>
      </c>
      <c r="F65" s="57">
        <v>12</v>
      </c>
      <c r="G65" s="57">
        <v>13</v>
      </c>
      <c r="H65" s="57">
        <v>10</v>
      </c>
      <c r="I65" s="57">
        <v>4</v>
      </c>
      <c r="J65" s="57">
        <v>1</v>
      </c>
      <c r="K65" s="57">
        <v>6</v>
      </c>
      <c r="L65" s="57">
        <v>0</v>
      </c>
      <c r="M65" s="57">
        <v>1</v>
      </c>
      <c r="N65" s="55">
        <f>SUM(B65:M65)</f>
        <v>86</v>
      </c>
    </row>
    <row r="66" spans="1:14" ht="17.25" customHeight="1">
      <c r="A66" s="56">
        <v>2560</v>
      </c>
      <c r="B66" s="57">
        <v>7</v>
      </c>
      <c r="C66" s="57">
        <v>17</v>
      </c>
      <c r="D66" s="57">
        <v>11</v>
      </c>
      <c r="E66" s="57">
        <v>15</v>
      </c>
      <c r="F66" s="57">
        <v>16</v>
      </c>
      <c r="G66" s="57">
        <v>11</v>
      </c>
      <c r="H66" s="57">
        <v>16</v>
      </c>
      <c r="I66" s="57">
        <v>3</v>
      </c>
      <c r="J66" s="57">
        <v>3</v>
      </c>
      <c r="K66" s="57">
        <v>0</v>
      </c>
      <c r="L66" s="57">
        <v>1</v>
      </c>
      <c r="M66" s="57">
        <v>1</v>
      </c>
      <c r="N66" s="55">
        <f>SUM(B66:M66)</f>
        <v>101</v>
      </c>
    </row>
    <row r="67" spans="1:14" ht="17.25" customHeight="1">
      <c r="A67" s="54">
        <v>2561</v>
      </c>
      <c r="B67" s="54">
        <v>9</v>
      </c>
      <c r="C67" s="54">
        <v>13</v>
      </c>
      <c r="D67" s="54">
        <v>13</v>
      </c>
      <c r="E67" s="54">
        <v>9</v>
      </c>
      <c r="F67" s="54">
        <v>12</v>
      </c>
      <c r="G67" s="54">
        <v>9</v>
      </c>
      <c r="H67" s="54">
        <v>9</v>
      </c>
      <c r="I67" s="54">
        <v>3</v>
      </c>
      <c r="J67" s="54">
        <v>5</v>
      </c>
      <c r="K67" s="54">
        <v>3</v>
      </c>
      <c r="L67" s="54">
        <v>0</v>
      </c>
      <c r="M67" s="54">
        <v>0</v>
      </c>
      <c r="N67" s="55">
        <f>SUM(B67:M67)</f>
        <v>85</v>
      </c>
    </row>
    <row r="68" spans="1:14" ht="2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</sheetData>
  <sheetProtection/>
  <mergeCells count="4">
    <mergeCell ref="A2:O2"/>
    <mergeCell ref="P3:R3"/>
    <mergeCell ref="T3:U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16">
      <selection activeCell="S43" sqref="S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2546</v>
      </c>
      <c r="B18" s="41" t="s">
        <v>21</v>
      </c>
      <c r="C18" s="41" t="s">
        <v>21</v>
      </c>
      <c r="D18" s="41" t="s">
        <v>21</v>
      </c>
      <c r="E18" s="41" t="s">
        <v>21</v>
      </c>
      <c r="F18" s="41">
        <v>76.9</v>
      </c>
      <c r="G18" s="41">
        <v>162.6</v>
      </c>
      <c r="H18" s="41">
        <v>18.4</v>
      </c>
      <c r="I18" s="41">
        <v>0.2</v>
      </c>
      <c r="J18" s="41">
        <v>0</v>
      </c>
      <c r="K18" s="41">
        <v>6.2</v>
      </c>
      <c r="L18" s="41">
        <v>0</v>
      </c>
      <c r="M18" s="41">
        <v>0</v>
      </c>
      <c r="N18" s="41" t="s">
        <v>21</v>
      </c>
      <c r="O18" s="33" t="s">
        <v>21</v>
      </c>
      <c r="R18" s="39">
        <f aca="true" t="shared" si="0" ref="R18:R32">$N$56</f>
        <v>1095.9833333333336</v>
      </c>
    </row>
    <row r="19" spans="1:18" ht="12" customHeight="1">
      <c r="A19" s="33">
        <v>2547</v>
      </c>
      <c r="B19" s="41">
        <v>33.9</v>
      </c>
      <c r="C19" s="41">
        <v>242.6</v>
      </c>
      <c r="D19" s="41">
        <v>163.6</v>
      </c>
      <c r="E19" s="41">
        <v>89.5</v>
      </c>
      <c r="F19" s="41">
        <v>48.8</v>
      </c>
      <c r="G19" s="41">
        <v>190.4</v>
      </c>
      <c r="H19" s="41">
        <v>60.8</v>
      </c>
      <c r="I19" s="41">
        <v>27</v>
      </c>
      <c r="J19" s="41">
        <v>0</v>
      </c>
      <c r="K19" s="41">
        <v>0</v>
      </c>
      <c r="L19" s="41">
        <v>0.9</v>
      </c>
      <c r="M19" s="41">
        <v>30.2</v>
      </c>
      <c r="N19" s="41">
        <v>887.7</v>
      </c>
      <c r="O19" s="33">
        <v>99</v>
      </c>
      <c r="R19" s="39">
        <f t="shared" si="0"/>
        <v>1095.9833333333336</v>
      </c>
    </row>
    <row r="20" spans="1:18" ht="12" customHeight="1">
      <c r="A20" s="33">
        <v>2548</v>
      </c>
      <c r="B20" s="41">
        <v>66.6</v>
      </c>
      <c r="C20" s="41">
        <v>96.7</v>
      </c>
      <c r="D20" s="41">
        <v>191.8</v>
      </c>
      <c r="E20" s="41">
        <v>95.7</v>
      </c>
      <c r="F20" s="41">
        <v>84.7</v>
      </c>
      <c r="G20" s="41">
        <v>291.5</v>
      </c>
      <c r="H20" s="41">
        <v>37.9</v>
      </c>
      <c r="I20" s="41">
        <v>34.7</v>
      </c>
      <c r="J20" s="41">
        <v>4.7</v>
      </c>
      <c r="K20" s="41">
        <v>0</v>
      </c>
      <c r="L20" s="41">
        <v>0</v>
      </c>
      <c r="M20" s="41">
        <v>8.5</v>
      </c>
      <c r="N20" s="41">
        <v>912.8</v>
      </c>
      <c r="O20" s="33">
        <v>106</v>
      </c>
      <c r="R20" s="39">
        <f t="shared" si="0"/>
        <v>1095.9833333333336</v>
      </c>
    </row>
    <row r="21" spans="1:18" ht="12" customHeight="1">
      <c r="A21" s="33">
        <v>2549</v>
      </c>
      <c r="B21" s="41">
        <v>138.9</v>
      </c>
      <c r="C21" s="41">
        <v>217.7</v>
      </c>
      <c r="D21" s="41">
        <v>111.7</v>
      </c>
      <c r="E21" s="41">
        <v>101.9</v>
      </c>
      <c r="F21" s="41">
        <v>153.2</v>
      </c>
      <c r="G21" s="41">
        <v>448.7</v>
      </c>
      <c r="H21" s="41">
        <v>46.7</v>
      </c>
      <c r="I21" s="41">
        <v>0</v>
      </c>
      <c r="J21" s="41">
        <v>0</v>
      </c>
      <c r="K21" s="41">
        <v>0</v>
      </c>
      <c r="L21" s="41">
        <v>0</v>
      </c>
      <c r="M21" s="41">
        <v>0.3</v>
      </c>
      <c r="N21" s="41">
        <v>1219.1</v>
      </c>
      <c r="O21" s="33">
        <v>107</v>
      </c>
      <c r="R21" s="39">
        <f t="shared" si="0"/>
        <v>1095.9833333333336</v>
      </c>
    </row>
    <row r="22" spans="1:18" ht="12" customHeight="1">
      <c r="A22" s="33">
        <v>2550</v>
      </c>
      <c r="B22" s="41">
        <v>77</v>
      </c>
      <c r="C22" s="41">
        <v>320.5</v>
      </c>
      <c r="D22" s="41">
        <v>140.9</v>
      </c>
      <c r="E22" s="41">
        <v>61.8</v>
      </c>
      <c r="F22" s="41">
        <v>147.3</v>
      </c>
      <c r="G22" s="41">
        <v>182.5</v>
      </c>
      <c r="H22" s="41">
        <v>66.9</v>
      </c>
      <c r="I22" s="41">
        <v>21.8</v>
      </c>
      <c r="J22" s="41">
        <v>0</v>
      </c>
      <c r="K22" s="41">
        <v>4.2</v>
      </c>
      <c r="L22" s="41">
        <v>27.7</v>
      </c>
      <c r="M22" s="41">
        <v>1.2</v>
      </c>
      <c r="N22" s="41">
        <v>1051.8</v>
      </c>
      <c r="O22" s="33">
        <v>115</v>
      </c>
      <c r="R22" s="39">
        <f t="shared" si="0"/>
        <v>1095.9833333333336</v>
      </c>
    </row>
    <row r="23" spans="1:18" ht="12" customHeight="1">
      <c r="A23" s="33">
        <v>2551</v>
      </c>
      <c r="B23" s="41">
        <v>132.2</v>
      </c>
      <c r="C23" s="41">
        <v>241.9</v>
      </c>
      <c r="D23" s="41">
        <v>64</v>
      </c>
      <c r="E23" s="41">
        <v>64</v>
      </c>
      <c r="F23" s="41">
        <v>200.5</v>
      </c>
      <c r="G23" s="41">
        <v>173.9</v>
      </c>
      <c r="H23" s="41">
        <v>356.4</v>
      </c>
      <c r="I23" s="41">
        <v>14.5</v>
      </c>
      <c r="J23" s="41">
        <v>0</v>
      </c>
      <c r="K23" s="41">
        <v>0</v>
      </c>
      <c r="L23" s="41">
        <v>25.4</v>
      </c>
      <c r="M23" s="41">
        <v>31</v>
      </c>
      <c r="N23" s="41">
        <v>1303.8</v>
      </c>
      <c r="O23" s="33">
        <v>95</v>
      </c>
      <c r="R23" s="39">
        <f t="shared" si="0"/>
        <v>1095.9833333333336</v>
      </c>
    </row>
    <row r="24" spans="1:18" ht="12" customHeight="1">
      <c r="A24" s="33">
        <v>2552</v>
      </c>
      <c r="B24" s="41">
        <v>69</v>
      </c>
      <c r="C24" s="41">
        <v>196</v>
      </c>
      <c r="D24" s="41">
        <v>114.7</v>
      </c>
      <c r="E24" s="41">
        <v>104.1</v>
      </c>
      <c r="F24" s="41">
        <v>146.1</v>
      </c>
      <c r="G24" s="41">
        <v>196</v>
      </c>
      <c r="H24" s="41">
        <v>124.2</v>
      </c>
      <c r="I24" s="41">
        <v>1.6</v>
      </c>
      <c r="J24" s="41">
        <v>0</v>
      </c>
      <c r="K24" s="41">
        <v>57.2</v>
      </c>
      <c r="L24" s="41">
        <v>0</v>
      </c>
      <c r="M24" s="41">
        <v>15.1</v>
      </c>
      <c r="N24" s="41">
        <v>1024</v>
      </c>
      <c r="O24" s="33">
        <v>87</v>
      </c>
      <c r="R24" s="39">
        <f t="shared" si="0"/>
        <v>1095.9833333333336</v>
      </c>
    </row>
    <row r="25" spans="1:18" ht="12" customHeight="1">
      <c r="A25" s="33">
        <v>2553</v>
      </c>
      <c r="B25" s="41">
        <v>31.6</v>
      </c>
      <c r="C25" s="41">
        <v>78.4</v>
      </c>
      <c r="D25" s="41">
        <v>99.1</v>
      </c>
      <c r="E25" s="41">
        <v>265.7</v>
      </c>
      <c r="F25" s="41">
        <v>349.9</v>
      </c>
      <c r="G25" s="41">
        <v>193.2</v>
      </c>
      <c r="H25" s="41">
        <v>277.8</v>
      </c>
      <c r="I25" s="41">
        <v>0</v>
      </c>
      <c r="J25" s="41">
        <v>38.4</v>
      </c>
      <c r="K25" s="41">
        <v>8.5</v>
      </c>
      <c r="L25" s="41">
        <v>20.1</v>
      </c>
      <c r="M25" s="41">
        <v>94.5</v>
      </c>
      <c r="N25" s="41">
        <v>1457.2</v>
      </c>
      <c r="O25" s="33">
        <v>108</v>
      </c>
      <c r="R25" s="39">
        <f t="shared" si="0"/>
        <v>1095.9833333333336</v>
      </c>
    </row>
    <row r="26" spans="1:18" ht="12" customHeight="1">
      <c r="A26" s="33">
        <v>2554</v>
      </c>
      <c r="B26" s="41">
        <v>141.4</v>
      </c>
      <c r="C26" s="41">
        <v>271.6</v>
      </c>
      <c r="D26" s="41">
        <v>126.89999999999999</v>
      </c>
      <c r="E26" s="41">
        <v>197.79999999999995</v>
      </c>
      <c r="F26" s="41">
        <v>301.99999999999994</v>
      </c>
      <c r="G26" s="41">
        <v>227.2</v>
      </c>
      <c r="H26" s="41">
        <v>200</v>
      </c>
      <c r="I26" s="41">
        <v>7.3</v>
      </c>
      <c r="J26" s="41">
        <v>0</v>
      </c>
      <c r="K26" s="41">
        <v>0</v>
      </c>
      <c r="L26" s="41">
        <v>7.5</v>
      </c>
      <c r="M26" s="41">
        <v>14.3</v>
      </c>
      <c r="N26" s="41">
        <v>1495.9999999999998</v>
      </c>
      <c r="O26" s="33">
        <v>105</v>
      </c>
      <c r="R26" s="39">
        <f t="shared" si="0"/>
        <v>1095.9833333333336</v>
      </c>
    </row>
    <row r="27" spans="1:18" ht="12" customHeight="1">
      <c r="A27" s="33">
        <v>2555</v>
      </c>
      <c r="B27" s="41">
        <v>10.700000000000001</v>
      </c>
      <c r="C27" s="41">
        <v>326.29999999999995</v>
      </c>
      <c r="D27" s="41">
        <v>123.60000000000001</v>
      </c>
      <c r="E27" s="41">
        <v>27.2</v>
      </c>
      <c r="F27" s="41">
        <v>137.3</v>
      </c>
      <c r="G27" s="41">
        <v>181.8</v>
      </c>
      <c r="H27" s="41">
        <v>46.800000000000004</v>
      </c>
      <c r="I27" s="41">
        <v>75.1</v>
      </c>
      <c r="J27" s="41">
        <v>0</v>
      </c>
      <c r="K27" s="41">
        <v>2.6</v>
      </c>
      <c r="L27" s="41">
        <v>8.4</v>
      </c>
      <c r="M27" s="41">
        <v>20.8</v>
      </c>
      <c r="N27" s="41">
        <v>960.5999999999998</v>
      </c>
      <c r="O27" s="33">
        <v>92</v>
      </c>
      <c r="R27" s="39">
        <f t="shared" si="0"/>
        <v>1095.9833333333336</v>
      </c>
    </row>
    <row r="28" spans="1:18" ht="12" customHeight="1">
      <c r="A28" s="33">
        <v>2556</v>
      </c>
      <c r="B28" s="41">
        <v>60.5</v>
      </c>
      <c r="C28" s="41">
        <v>133.1</v>
      </c>
      <c r="D28" s="41">
        <v>237.1</v>
      </c>
      <c r="E28" s="41">
        <v>119.8</v>
      </c>
      <c r="F28" s="41">
        <v>135.59999999999997</v>
      </c>
      <c r="G28" s="41">
        <v>199.9</v>
      </c>
      <c r="H28" s="41">
        <v>120.89999999999999</v>
      </c>
      <c r="I28" s="41">
        <v>35.5</v>
      </c>
      <c r="J28" s="41">
        <v>18.3</v>
      </c>
      <c r="K28" s="41">
        <v>0</v>
      </c>
      <c r="L28" s="41">
        <v>0</v>
      </c>
      <c r="M28" s="41">
        <v>0</v>
      </c>
      <c r="N28" s="41">
        <v>1060.6999999999998</v>
      </c>
      <c r="O28" s="33">
        <v>80</v>
      </c>
      <c r="R28" s="39">
        <f t="shared" si="0"/>
        <v>1095.9833333333336</v>
      </c>
    </row>
    <row r="29" spans="1:18" ht="12" customHeight="1">
      <c r="A29" s="33">
        <v>2557</v>
      </c>
      <c r="B29" s="41">
        <v>35.7</v>
      </c>
      <c r="C29" s="41">
        <v>94.59999999999998</v>
      </c>
      <c r="D29" s="41">
        <v>57.09999999999999</v>
      </c>
      <c r="E29" s="41">
        <v>79.89999999999999</v>
      </c>
      <c r="F29" s="41">
        <v>180.5</v>
      </c>
      <c r="G29" s="41">
        <v>224.3</v>
      </c>
      <c r="H29" s="41">
        <v>114.10000000000001</v>
      </c>
      <c r="I29" s="41">
        <v>88.7</v>
      </c>
      <c r="J29" s="41">
        <v>0</v>
      </c>
      <c r="K29" s="41">
        <v>67.6</v>
      </c>
      <c r="L29" s="41">
        <v>0</v>
      </c>
      <c r="M29" s="41">
        <v>23.9</v>
      </c>
      <c r="N29" s="41">
        <v>966.4</v>
      </c>
      <c r="O29" s="33">
        <v>88</v>
      </c>
      <c r="R29" s="39">
        <f t="shared" si="0"/>
        <v>1095.9833333333336</v>
      </c>
    </row>
    <row r="30" spans="1:18" ht="12" customHeight="1">
      <c r="A30" s="33">
        <v>2558</v>
      </c>
      <c r="B30" s="41">
        <v>78</v>
      </c>
      <c r="C30" s="41">
        <v>95.1</v>
      </c>
      <c r="D30" s="41">
        <v>99.1</v>
      </c>
      <c r="E30" s="41">
        <v>107</v>
      </c>
      <c r="F30" s="41">
        <v>108</v>
      </c>
      <c r="G30" s="41">
        <v>228.5</v>
      </c>
      <c r="H30" s="41">
        <v>78.6</v>
      </c>
      <c r="I30" s="41">
        <v>8.2</v>
      </c>
      <c r="J30" s="41">
        <v>26.4</v>
      </c>
      <c r="K30" s="41">
        <v>51.3</v>
      </c>
      <c r="L30" s="41">
        <v>8.2</v>
      </c>
      <c r="M30" s="41">
        <v>0</v>
      </c>
      <c r="N30" s="41">
        <f>SUM(B30:M30)</f>
        <v>888.4000000000001</v>
      </c>
      <c r="O30" s="33">
        <f>'ตารางฝนP.76'!O16</f>
        <v>77</v>
      </c>
      <c r="R30" s="39">
        <f t="shared" si="0"/>
        <v>1095.9833333333336</v>
      </c>
    </row>
    <row r="31" spans="1:18" ht="12" customHeight="1">
      <c r="A31" s="33">
        <v>2559</v>
      </c>
      <c r="B31" s="41">
        <v>17.5</v>
      </c>
      <c r="C31" s="41">
        <v>66</v>
      </c>
      <c r="D31" s="41">
        <v>163.9</v>
      </c>
      <c r="E31" s="41">
        <v>176.7</v>
      </c>
      <c r="F31" s="41">
        <v>96.1</v>
      </c>
      <c r="G31" s="41">
        <v>238.9</v>
      </c>
      <c r="H31" s="41">
        <v>105.8</v>
      </c>
      <c r="I31" s="41">
        <v>30</v>
      </c>
      <c r="J31" s="41">
        <v>1.3</v>
      </c>
      <c r="K31" s="41">
        <v>92.3</v>
      </c>
      <c r="L31" s="41">
        <v>0</v>
      </c>
      <c r="M31" s="41">
        <v>9.1</v>
      </c>
      <c r="N31" s="41">
        <f>SUM(B31:M31)</f>
        <v>997.5999999999999</v>
      </c>
      <c r="O31" s="33">
        <f>'ตารางฝนP.76'!O17</f>
        <v>86</v>
      </c>
      <c r="R31" s="39">
        <f t="shared" si="0"/>
        <v>1095.9833333333336</v>
      </c>
    </row>
    <row r="32" spans="1:18" ht="12" customHeight="1">
      <c r="A32" s="33">
        <v>2560</v>
      </c>
      <c r="B32" s="41">
        <v>57.2</v>
      </c>
      <c r="C32" s="41">
        <v>347</v>
      </c>
      <c r="D32" s="41">
        <v>147.8</v>
      </c>
      <c r="E32" s="41">
        <v>171.2</v>
      </c>
      <c r="F32" s="41">
        <v>289</v>
      </c>
      <c r="G32" s="41">
        <v>139.7</v>
      </c>
      <c r="H32" s="41">
        <v>194.9</v>
      </c>
      <c r="I32" s="41">
        <v>12.7</v>
      </c>
      <c r="J32" s="41">
        <v>2.8</v>
      </c>
      <c r="K32" s="41">
        <v>0</v>
      </c>
      <c r="L32" s="41">
        <v>1.8</v>
      </c>
      <c r="M32" s="41">
        <v>72.3</v>
      </c>
      <c r="N32" s="41">
        <f>SUM(B32:M32)</f>
        <v>1436.4</v>
      </c>
      <c r="O32" s="33">
        <f>'ตารางฝนP.76'!O18</f>
        <v>96</v>
      </c>
      <c r="R32" s="39">
        <f t="shared" si="0"/>
        <v>1095.9833333333336</v>
      </c>
    </row>
    <row r="33" spans="1:18" ht="12" customHeight="1">
      <c r="A33" s="47">
        <v>2561</v>
      </c>
      <c r="B33" s="46">
        <v>163.7</v>
      </c>
      <c r="C33" s="46">
        <v>113.8</v>
      </c>
      <c r="D33" s="46">
        <v>94.7</v>
      </c>
      <c r="E33" s="46">
        <v>89.2</v>
      </c>
      <c r="F33" s="46">
        <v>136.5</v>
      </c>
      <c r="G33" s="46">
        <v>108.7</v>
      </c>
      <c r="H33" s="46">
        <v>235.7</v>
      </c>
      <c r="I33" s="46">
        <v>22.4</v>
      </c>
      <c r="J33" s="46">
        <v>24.3</v>
      </c>
      <c r="K33" s="46">
        <v>35.8</v>
      </c>
      <c r="L33" s="46">
        <v>0</v>
      </c>
      <c r="M33" s="46">
        <v>0</v>
      </c>
      <c r="N33" s="46">
        <f>SUM(B33:M33)</f>
        <v>1024.8</v>
      </c>
      <c r="O33" s="47">
        <f>'ตารางฝนP.76'!O19</f>
        <v>85</v>
      </c>
      <c r="R33" s="39"/>
    </row>
    <row r="34" spans="1:18" ht="12" customHeight="1">
      <c r="A34" s="33">
        <v>2562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3"/>
      <c r="R34" s="39"/>
    </row>
    <row r="35" spans="1:18" ht="12" customHeight="1">
      <c r="A35" s="33">
        <v>2563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3"/>
      <c r="R35" s="39"/>
    </row>
    <row r="36" spans="1:18" ht="12" customHeight="1">
      <c r="A36" s="33">
        <v>2564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  <c r="R36" s="39"/>
    </row>
    <row r="37" spans="1:18" ht="12" customHeight="1">
      <c r="A37" s="33">
        <v>2565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2570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2571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4"/>
      <c r="R45" s="39"/>
    </row>
    <row r="46" spans="1:18" ht="12" customHeight="1">
      <c r="A46" s="33">
        <v>2574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4"/>
      <c r="R46" s="39"/>
    </row>
    <row r="47" spans="1:18" ht="12" customHeight="1">
      <c r="A47" s="33">
        <v>2575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4"/>
      <c r="R47" s="39"/>
    </row>
    <row r="48" spans="1:18" ht="12" customHeight="1">
      <c r="A48" s="33">
        <v>2576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4"/>
      <c r="R48" s="39"/>
    </row>
    <row r="49" spans="1:18" ht="12" customHeight="1">
      <c r="A49" s="33">
        <v>2577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4"/>
      <c r="R49" s="39"/>
    </row>
    <row r="50" spans="1:18" ht="12" customHeight="1">
      <c r="A50" s="33">
        <v>2578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4"/>
      <c r="R50" s="39"/>
    </row>
    <row r="51" spans="1:18" ht="12" customHeight="1">
      <c r="A51" s="33">
        <v>2579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4"/>
      <c r="R51" s="39"/>
    </row>
    <row r="52" spans="1:18" ht="12" customHeight="1">
      <c r="A52" s="33">
        <v>2580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4"/>
      <c r="R52" s="39"/>
    </row>
    <row r="53" spans="1:18" ht="12" customHeight="1">
      <c r="A53" s="33">
        <v>2581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4"/>
      <c r="R53" s="39"/>
    </row>
    <row r="54" spans="1:18" ht="12" customHeight="1">
      <c r="A54" s="33">
        <v>2582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4"/>
      <c r="R54" s="39"/>
    </row>
    <row r="55" spans="1:15" ht="15" customHeight="1">
      <c r="A55" s="35" t="s">
        <v>17</v>
      </c>
      <c r="B55" s="36">
        <v>141.4</v>
      </c>
      <c r="C55" s="36">
        <v>347</v>
      </c>
      <c r="D55" s="36">
        <v>237.1</v>
      </c>
      <c r="E55" s="36">
        <v>265.7</v>
      </c>
      <c r="F55" s="36">
        <v>349.9</v>
      </c>
      <c r="G55" s="36">
        <v>448.7</v>
      </c>
      <c r="H55" s="36">
        <v>356.4</v>
      </c>
      <c r="I55" s="36">
        <v>88.7</v>
      </c>
      <c r="J55" s="36">
        <v>38.4</v>
      </c>
      <c r="K55" s="36">
        <v>92.3</v>
      </c>
      <c r="L55" s="36">
        <v>27.7</v>
      </c>
      <c r="M55" s="36">
        <v>94.5</v>
      </c>
      <c r="N55" s="36">
        <v>1496</v>
      </c>
      <c r="O55" s="48">
        <v>115</v>
      </c>
    </row>
    <row r="56" spans="1:15" ht="15" customHeight="1">
      <c r="A56" s="35" t="s">
        <v>19</v>
      </c>
      <c r="B56" s="36">
        <v>67.87142857142858</v>
      </c>
      <c r="C56" s="36">
        <v>194.82142857142858</v>
      </c>
      <c r="D56" s="36">
        <v>131.52142857142854</v>
      </c>
      <c r="E56" s="36">
        <v>118.7357142857143</v>
      </c>
      <c r="F56" s="36">
        <v>163.72666666666666</v>
      </c>
      <c r="G56" s="36">
        <v>218.60666666666668</v>
      </c>
      <c r="H56" s="36">
        <v>123.34666666666666</v>
      </c>
      <c r="I56" s="36">
        <v>23.82</v>
      </c>
      <c r="J56" s="36">
        <v>6.126666666666667</v>
      </c>
      <c r="K56" s="36">
        <v>19.326666666666668</v>
      </c>
      <c r="L56" s="36">
        <v>6.666666666666667</v>
      </c>
      <c r="M56" s="36">
        <v>21.413333333333338</v>
      </c>
      <c r="N56" s="36">
        <v>1095.9833333333336</v>
      </c>
      <c r="O56" s="48">
        <v>95.78571428571429</v>
      </c>
    </row>
    <row r="57" spans="1:15" ht="15" customHeight="1">
      <c r="A57" s="37" t="s">
        <v>18</v>
      </c>
      <c r="B57" s="38">
        <v>10.7</v>
      </c>
      <c r="C57" s="38">
        <v>66</v>
      </c>
      <c r="D57" s="38">
        <v>57.1</v>
      </c>
      <c r="E57" s="38">
        <v>27.2</v>
      </c>
      <c r="F57" s="38">
        <v>48.8</v>
      </c>
      <c r="G57" s="38">
        <v>139.7</v>
      </c>
      <c r="H57" s="38">
        <v>18.4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887.7</v>
      </c>
      <c r="O57" s="49">
        <v>77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2008-07-09T04:43:49Z</cp:lastPrinted>
  <dcterms:created xsi:type="dcterms:W3CDTF">2008-02-06T03:22:38Z</dcterms:created>
  <dcterms:modified xsi:type="dcterms:W3CDTF">2019-04-10T02:45:11Z</dcterms:modified>
  <cp:category/>
  <cp:version/>
  <cp:contentType/>
  <cp:contentStatus/>
</cp:coreProperties>
</file>