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3740" windowHeight="9432" activeTab="2"/>
  </bookViews>
  <sheets>
    <sheet name="ตารางปริมาณน้ำฝนรายปี" sheetId="1" r:id="rId1"/>
    <sheet name="Chart1" sheetId="2" r:id="rId2"/>
    <sheet name="รายเดือนลำพู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'ตารางปริมาณน้ำฝนรายปี'!$A$1:$O$79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<sst xmlns="http://schemas.openxmlformats.org/spreadsheetml/2006/main" count="56" uniqueCount="25">
  <si>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</si>
  <si>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</si>
  <si>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</si>
  <si>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</si>
  <si>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</si>
  <si>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</si>
  <si>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</si>
  <si>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</si>
  <si>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</si>
  <si>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</si>
  <si>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</si>
  <si>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</si>
  <si>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</si>
  <si>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</si>
  <si>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</si>
  <si>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</si>
  <si>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</si>
  <si>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</si>
  <si>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</si>
  <si>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</si>
  <si>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07012    อ.เมือง  จ.ลำพูน</t>
  </si>
  <si>
    <t xml:space="preserve">หมายเหตุ </t>
  </si>
  <si>
    <t>วันฝนตก</t>
  </si>
  <si>
    <t>ฝนเฉลี่ยปี(2495-2562)</t>
  </si>
  <si>
    <t>ฝนเฉลี่ย2495-2562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</si>
</sst>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2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7.35"/>
      <color indexed="8"/>
      <name val="Arial"/>
      <family val="0"/>
    </font>
    <font>
      <sz val="14"/>
      <color indexed="8"/>
      <name val="AngsanaUPC"/>
      <family val="1"/>
    </font>
    <font>
      <sz val="14"/>
      <color indexed="10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3" fillId="1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17" borderId="2" applyNumberFormat="0" applyAlignment="0" applyProtection="0"/>
    <xf numFmtId="0" fontId="38" fillId="0" borderId="3" applyNumberFormat="0" applyFill="0" applyAlignment="0" applyProtection="0"/>
    <xf numFmtId="0" fontId="39" fillId="4" borderId="0" applyNumberFormat="0" applyBorder="0" applyAlignment="0" applyProtection="0"/>
    <xf numFmtId="0" fontId="40" fillId="7" borderId="1" applyNumberFormat="0" applyAlignment="0" applyProtection="0"/>
    <xf numFmtId="0" fontId="41" fillId="18" borderId="0" applyNumberFormat="0" applyBorder="0" applyAlignment="0" applyProtection="0"/>
    <xf numFmtId="9" fontId="4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3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2" borderId="0" applyNumberFormat="0" applyBorder="0" applyAlignment="0" applyProtection="0"/>
    <xf numFmtId="0" fontId="44" fillId="16" borderId="5" applyNumberFormat="0" applyAlignment="0" applyProtection="0"/>
    <xf numFmtId="0" fontId="0" fillId="23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1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2" fontId="0" fillId="18" borderId="11" xfId="0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8" borderId="12" xfId="0" applyNumberFormat="1" applyFont="1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8" borderId="13" xfId="0" applyNumberFormat="1" applyFont="1" applyFill="1" applyBorder="1" applyAlignment="1">
      <alignment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4" fontId="12" fillId="0" borderId="0" xfId="0" applyNumberFormat="1" applyFont="1" applyAlignment="1">
      <alignment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205" fontId="18" fillId="18" borderId="13" xfId="0" applyNumberFormat="1" applyFont="1" applyFill="1" applyBorder="1" applyAlignment="1">
      <alignment/>
    </xf>
    <xf numFmtId="203" fontId="18" fillId="16" borderId="13" xfId="0" applyNumberFormat="1" applyFont="1" applyFill="1" applyBorder="1" applyAlignment="1">
      <alignment horizontal="center" vertical="center"/>
    </xf>
    <xf numFmtId="204" fontId="7" fillId="0" borderId="0" xfId="0" applyNumberFormat="1" applyFont="1" applyAlignment="1">
      <alignment horizont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03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02" fontId="7" fillId="0" borderId="0" xfId="0" applyFont="1" applyAlignment="1">
      <alignment vertical="center"/>
    </xf>
    <xf numFmtId="1" fontId="12" fillId="18" borderId="10" xfId="0" applyNumberFormat="1" applyFont="1" applyFill="1" applyBorder="1" applyAlignment="1">
      <alignment horizontal="center" vertical="center"/>
    </xf>
    <xf numFmtId="203" fontId="18" fillId="18" borderId="13" xfId="0" applyNumberFormat="1" applyFont="1" applyFill="1" applyBorder="1" applyAlignment="1">
      <alignment/>
    </xf>
    <xf numFmtId="204" fontId="12" fillId="24" borderId="10" xfId="0" applyNumberFormat="1" applyFont="1" applyFill="1" applyBorder="1" applyAlignment="1">
      <alignment vertical="center"/>
    </xf>
    <xf numFmtId="202" fontId="19" fillId="0" borderId="0" xfId="0" applyFont="1" applyAlignment="1">
      <alignment vertical="center"/>
    </xf>
    <xf numFmtId="204" fontId="7" fillId="24" borderId="10" xfId="0" applyNumberFormat="1" applyFont="1" applyFill="1" applyBorder="1" applyAlignment="1">
      <alignment vertical="center"/>
    </xf>
    <xf numFmtId="1" fontId="7" fillId="25" borderId="10" xfId="0" applyNumberFormat="1" applyFont="1" applyFill="1" applyBorder="1" applyAlignment="1">
      <alignment horizontal="center" vertical="center"/>
    </xf>
    <xf numFmtId="204" fontId="7" fillId="25" borderId="10" xfId="0" applyNumberFormat="1" applyFont="1" applyFill="1" applyBorder="1" applyAlignment="1">
      <alignment horizontal="right" vertical="center"/>
    </xf>
    <xf numFmtId="1" fontId="7" fillId="10" borderId="10" xfId="0" applyNumberFormat="1" applyFont="1" applyFill="1" applyBorder="1" applyAlignment="1">
      <alignment horizontal="center" vertical="center"/>
    </xf>
    <xf numFmtId="204" fontId="7" fillId="10" borderId="10" xfId="0" applyNumberFormat="1" applyFont="1" applyFill="1" applyBorder="1" applyAlignment="1">
      <alignment horizontal="right" vertic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1" fontId="29" fillId="18" borderId="10" xfId="0" applyNumberFormat="1" applyFont="1" applyFill="1" applyBorder="1" applyAlignment="1">
      <alignment horizontal="center" vertical="center"/>
    </xf>
    <xf numFmtId="204" fontId="29" fillId="24" borderId="10" xfId="0" applyNumberFormat="1" applyFont="1" applyFill="1" applyBorder="1" applyAlignment="1">
      <alignment vertical="center"/>
    </xf>
    <xf numFmtId="204" fontId="29" fillId="4" borderId="10" xfId="0" applyNumberFormat="1" applyFont="1" applyFill="1" applyBorder="1" applyAlignment="1">
      <alignment horizontal="right" vertical="center"/>
    </xf>
    <xf numFmtId="1" fontId="29" fillId="5" borderId="10" xfId="0" applyNumberFormat="1" applyFont="1" applyFill="1" applyBorder="1" applyAlignment="1">
      <alignment horizontal="center" vertical="center"/>
    </xf>
    <xf numFmtId="204" fontId="7" fillId="0" borderId="0" xfId="0" applyNumberFormat="1" applyFont="1" applyAlignment="1">
      <alignment horizontal="center"/>
    </xf>
    <xf numFmtId="202" fontId="7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7" fillId="0" borderId="15" xfId="0" applyNumberFormat="1" applyFont="1" applyBorder="1" applyAlignment="1">
      <alignment horizontal="left" vertical="center"/>
    </xf>
    <xf numFmtId="202" fontId="7" fillId="0" borderId="16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อ.เมือง จ.ลำพูน</a:t>
            </a:r>
          </a:p>
        </c:rich>
      </c:tx>
      <c:layout>
        <c:manualLayout>
          <c:xMode val="factor"/>
          <c:yMode val="factor"/>
          <c:x val="-0.03025"/>
          <c:y val="0.03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2795"/>
          <c:w val="0.8927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ตารางปริมาณน้ำฝนรายปี!$A$4:$A$73</c:f>
              <c:numCache>
                <c:ptCount val="70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ตารางปริมาณน้ำฝนรายปี!$N$4:$N$73</c:f>
              <c:numCache>
                <c:ptCount val="70"/>
                <c:pt idx="0">
                  <c:v>1172.8</c:v>
                </c:pt>
                <c:pt idx="1">
                  <c:v>1585.6</c:v>
                </c:pt>
                <c:pt idx="2">
                  <c:v>792.7</c:v>
                </c:pt>
                <c:pt idx="3">
                  <c:v>674.7</c:v>
                </c:pt>
                <c:pt idx="4">
                  <c:v>1165.5</c:v>
                </c:pt>
                <c:pt idx="6">
                  <c:v>909.9</c:v>
                </c:pt>
                <c:pt idx="7">
                  <c:v>727.6</c:v>
                </c:pt>
                <c:pt idx="8">
                  <c:v>1113.1</c:v>
                </c:pt>
                <c:pt idx="9">
                  <c:v>1096.7</c:v>
                </c:pt>
                <c:pt idx="10">
                  <c:v>1212.4</c:v>
                </c:pt>
                <c:pt idx="11">
                  <c:v>851.6</c:v>
                </c:pt>
                <c:pt idx="12">
                  <c:v>1094.9</c:v>
                </c:pt>
                <c:pt idx="13">
                  <c:v>680</c:v>
                </c:pt>
                <c:pt idx="14">
                  <c:v>825.5</c:v>
                </c:pt>
                <c:pt idx="15">
                  <c:v>996.8</c:v>
                </c:pt>
                <c:pt idx="16">
                  <c:v>707.1</c:v>
                </c:pt>
                <c:pt idx="17">
                  <c:v>935.6</c:v>
                </c:pt>
                <c:pt idx="18">
                  <c:v>1256.2</c:v>
                </c:pt>
                <c:pt idx="19">
                  <c:v>1041.2</c:v>
                </c:pt>
                <c:pt idx="20">
                  <c:v>1029.9</c:v>
                </c:pt>
                <c:pt idx="21">
                  <c:v>1060.6</c:v>
                </c:pt>
                <c:pt idx="22">
                  <c:v>1092.9</c:v>
                </c:pt>
                <c:pt idx="23">
                  <c:v>1281.4</c:v>
                </c:pt>
                <c:pt idx="24">
                  <c:v>970.4</c:v>
                </c:pt>
                <c:pt idx="25">
                  <c:v>1167.5</c:v>
                </c:pt>
                <c:pt idx="26">
                  <c:v>1203.1</c:v>
                </c:pt>
                <c:pt idx="27">
                  <c:v>759.9</c:v>
                </c:pt>
                <c:pt idx="28">
                  <c:v>766.8</c:v>
                </c:pt>
                <c:pt idx="29">
                  <c:v>971.8</c:v>
                </c:pt>
                <c:pt idx="30">
                  <c:v>739</c:v>
                </c:pt>
                <c:pt idx="31">
                  <c:v>957.1</c:v>
                </c:pt>
                <c:pt idx="32">
                  <c:v>709.2</c:v>
                </c:pt>
                <c:pt idx="33">
                  <c:v>1159.1</c:v>
                </c:pt>
                <c:pt idx="34">
                  <c:v>902</c:v>
                </c:pt>
                <c:pt idx="35">
                  <c:v>989.1</c:v>
                </c:pt>
                <c:pt idx="36">
                  <c:v>1263.5</c:v>
                </c:pt>
                <c:pt idx="37">
                  <c:v>830.1</c:v>
                </c:pt>
                <c:pt idx="38">
                  <c:v>725.5</c:v>
                </c:pt>
                <c:pt idx="39">
                  <c:v>738.3</c:v>
                </c:pt>
                <c:pt idx="40">
                  <c:v>865</c:v>
                </c:pt>
                <c:pt idx="41">
                  <c:v>613.2</c:v>
                </c:pt>
                <c:pt idx="42">
                  <c:v>1249.9</c:v>
                </c:pt>
                <c:pt idx="43">
                  <c:v>578.1</c:v>
                </c:pt>
                <c:pt idx="44">
                  <c:v>916</c:v>
                </c:pt>
                <c:pt idx="45">
                  <c:v>704.7</c:v>
                </c:pt>
                <c:pt idx="46">
                  <c:v>620.3</c:v>
                </c:pt>
                <c:pt idx="47">
                  <c:v>993.2</c:v>
                </c:pt>
                <c:pt idx="48">
                  <c:v>937.2</c:v>
                </c:pt>
                <c:pt idx="49">
                  <c:v>1066.1</c:v>
                </c:pt>
                <c:pt idx="50">
                  <c:v>1093.7</c:v>
                </c:pt>
                <c:pt idx="51">
                  <c:v>818.4</c:v>
                </c:pt>
                <c:pt idx="52">
                  <c:v>1047.3</c:v>
                </c:pt>
                <c:pt idx="53">
                  <c:v>1198.6</c:v>
                </c:pt>
                <c:pt idx="54">
                  <c:v>1028.2</c:v>
                </c:pt>
                <c:pt idx="55">
                  <c:v>926.3</c:v>
                </c:pt>
                <c:pt idx="56">
                  <c:v>1170.6999999999998</c:v>
                </c:pt>
                <c:pt idx="57">
                  <c:v>736.4000000000001</c:v>
                </c:pt>
                <c:pt idx="58">
                  <c:v>1420.3999999999999</c:v>
                </c:pt>
                <c:pt idx="59">
                  <c:v>1635.2</c:v>
                </c:pt>
                <c:pt idx="60">
                  <c:v>937.6</c:v>
                </c:pt>
                <c:pt idx="61">
                  <c:v>1142</c:v>
                </c:pt>
                <c:pt idx="62">
                  <c:v>871.3000000000001</c:v>
                </c:pt>
                <c:pt idx="63">
                  <c:v>1017.5</c:v>
                </c:pt>
                <c:pt idx="64">
                  <c:v>1298.7</c:v>
                </c:pt>
                <c:pt idx="65">
                  <c:v>1448.4</c:v>
                </c:pt>
                <c:pt idx="66">
                  <c:v>1162.8999999999999</c:v>
                </c:pt>
                <c:pt idx="67">
                  <c:v>886.2999999999998</c:v>
                </c:pt>
                <c:pt idx="68">
                  <c:v>1062.1000000000001</c:v>
                </c:pt>
              </c:numCache>
            </c:numRef>
          </c:val>
        </c:ser>
        <c:axId val="5963116"/>
        <c:axId val="53668045"/>
      </c:barChart>
      <c:lineChart>
        <c:grouping val="standard"/>
        <c:varyColors val="0"/>
        <c:ser>
          <c:idx val="1"/>
          <c:order val="1"/>
          <c:tx>
            <c:v>ปริมาณฝนเฉลี่ย 995.2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ตารางปริมาณน้ำฝนรายปี!$Q$4:$Q$70</c:f>
              <c:numCache>
                <c:ptCount val="67"/>
                <c:pt idx="0">
                  <c:v>995.0724319578577</c:v>
                </c:pt>
                <c:pt idx="1">
                  <c:v>995.0724319578577</c:v>
                </c:pt>
                <c:pt idx="2">
                  <c:v>995.0724319578577</c:v>
                </c:pt>
                <c:pt idx="3">
                  <c:v>995.0724319578577</c:v>
                </c:pt>
                <c:pt idx="4">
                  <c:v>995.0724319578577</c:v>
                </c:pt>
                <c:pt idx="5">
                  <c:v>995.0724319578577</c:v>
                </c:pt>
                <c:pt idx="6">
                  <c:v>995.0724319578577</c:v>
                </c:pt>
                <c:pt idx="7">
                  <c:v>995.0724319578577</c:v>
                </c:pt>
                <c:pt idx="8">
                  <c:v>995.0724319578577</c:v>
                </c:pt>
                <c:pt idx="9">
                  <c:v>995.0724319578577</c:v>
                </c:pt>
                <c:pt idx="10">
                  <c:v>995.0724319578577</c:v>
                </c:pt>
                <c:pt idx="11">
                  <c:v>995.0724319578577</c:v>
                </c:pt>
                <c:pt idx="12">
                  <c:v>995.0724319578577</c:v>
                </c:pt>
                <c:pt idx="13">
                  <c:v>995.0724319578577</c:v>
                </c:pt>
                <c:pt idx="14">
                  <c:v>995.0724319578577</c:v>
                </c:pt>
                <c:pt idx="15">
                  <c:v>995.0724319578577</c:v>
                </c:pt>
                <c:pt idx="16">
                  <c:v>995.0724319578577</c:v>
                </c:pt>
                <c:pt idx="17">
                  <c:v>995.0724319578577</c:v>
                </c:pt>
                <c:pt idx="18">
                  <c:v>995.0724319578577</c:v>
                </c:pt>
                <c:pt idx="19">
                  <c:v>995.0724319578577</c:v>
                </c:pt>
                <c:pt idx="20">
                  <c:v>995.0724319578577</c:v>
                </c:pt>
                <c:pt idx="21">
                  <c:v>995.0724319578577</c:v>
                </c:pt>
                <c:pt idx="22">
                  <c:v>995.0724319578577</c:v>
                </c:pt>
                <c:pt idx="23">
                  <c:v>995.0724319578577</c:v>
                </c:pt>
                <c:pt idx="24">
                  <c:v>995.0724319578577</c:v>
                </c:pt>
                <c:pt idx="25">
                  <c:v>995.0724319578577</c:v>
                </c:pt>
                <c:pt idx="26">
                  <c:v>995.0724319578577</c:v>
                </c:pt>
                <c:pt idx="27">
                  <c:v>995.0724319578577</c:v>
                </c:pt>
                <c:pt idx="28">
                  <c:v>995.0724319578577</c:v>
                </c:pt>
                <c:pt idx="29">
                  <c:v>995.0724319578577</c:v>
                </c:pt>
                <c:pt idx="30">
                  <c:v>995.0724319578577</c:v>
                </c:pt>
                <c:pt idx="31">
                  <c:v>995.0724319578577</c:v>
                </c:pt>
                <c:pt idx="32">
                  <c:v>995.0724319578577</c:v>
                </c:pt>
                <c:pt idx="33">
                  <c:v>995.0724319578577</c:v>
                </c:pt>
                <c:pt idx="34">
                  <c:v>995.0724319578577</c:v>
                </c:pt>
                <c:pt idx="35">
                  <c:v>995.0724319578577</c:v>
                </c:pt>
                <c:pt idx="36">
                  <c:v>995.0724319578577</c:v>
                </c:pt>
                <c:pt idx="37">
                  <c:v>995.0724319578577</c:v>
                </c:pt>
                <c:pt idx="38">
                  <c:v>995.0724319578577</c:v>
                </c:pt>
                <c:pt idx="39">
                  <c:v>995.0724319578577</c:v>
                </c:pt>
                <c:pt idx="40">
                  <c:v>995.0724319578577</c:v>
                </c:pt>
                <c:pt idx="41">
                  <c:v>995.0724319578577</c:v>
                </c:pt>
                <c:pt idx="42">
                  <c:v>995.0724319578577</c:v>
                </c:pt>
                <c:pt idx="43">
                  <c:v>995.0724319578577</c:v>
                </c:pt>
                <c:pt idx="44">
                  <c:v>995.0724319578577</c:v>
                </c:pt>
                <c:pt idx="45">
                  <c:v>995.0724319578577</c:v>
                </c:pt>
                <c:pt idx="46">
                  <c:v>995.0724319578577</c:v>
                </c:pt>
                <c:pt idx="47">
                  <c:v>995.0724319578577</c:v>
                </c:pt>
                <c:pt idx="48">
                  <c:v>995.0724319578577</c:v>
                </c:pt>
                <c:pt idx="49">
                  <c:v>995.0724319578577</c:v>
                </c:pt>
                <c:pt idx="50">
                  <c:v>995.0724319578577</c:v>
                </c:pt>
                <c:pt idx="51">
                  <c:v>995.0724319578577</c:v>
                </c:pt>
                <c:pt idx="52">
                  <c:v>995.0724319578577</c:v>
                </c:pt>
                <c:pt idx="53">
                  <c:v>995.0724319578577</c:v>
                </c:pt>
                <c:pt idx="54">
                  <c:v>995.0724319578577</c:v>
                </c:pt>
                <c:pt idx="55">
                  <c:v>995.0724319578577</c:v>
                </c:pt>
                <c:pt idx="56">
                  <c:v>995.0724319578577</c:v>
                </c:pt>
                <c:pt idx="57">
                  <c:v>995.0724319578577</c:v>
                </c:pt>
                <c:pt idx="58">
                  <c:v>995.0724319578577</c:v>
                </c:pt>
                <c:pt idx="59">
                  <c:v>995.0724319578577</c:v>
                </c:pt>
                <c:pt idx="60">
                  <c:v>995.0724319578577</c:v>
                </c:pt>
                <c:pt idx="61">
                  <c:v>995.0724319578577</c:v>
                </c:pt>
                <c:pt idx="62">
                  <c:v>995.0724319578577</c:v>
                </c:pt>
                <c:pt idx="63">
                  <c:v>995.0724319578577</c:v>
                </c:pt>
                <c:pt idx="64">
                  <c:v>995.0724319578577</c:v>
                </c:pt>
                <c:pt idx="65">
                  <c:v>995.0724319578577</c:v>
                </c:pt>
                <c:pt idx="66">
                  <c:v>995.0724319578577</c:v>
                </c:pt>
              </c:numCache>
            </c:numRef>
          </c:val>
          <c:smooth val="0"/>
        </c:ser>
        <c:axId val="5963116"/>
        <c:axId val="53668045"/>
      </c:lineChart>
      <c:catAx>
        <c:axId val="5963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3668045"/>
        <c:crosses val="autoZero"/>
        <c:auto val="1"/>
        <c:lblOffset val="100"/>
        <c:tickLblSkip val="3"/>
        <c:noMultiLvlLbl val="0"/>
      </c:catAx>
      <c:valAx>
        <c:axId val="5366804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7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963116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25"/>
          <c:y val="0.43975"/>
          <c:w val="0.3202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อ.เมือง จ.ลำพูน</a:t>
            </a:r>
          </a:p>
        </c:rich>
      </c:tx>
      <c:layout>
        <c:manualLayout>
          <c:xMode val="factor"/>
          <c:yMode val="factor"/>
          <c:x val="-0.009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7625"/>
          <c:w val="0.73475"/>
          <c:h val="0.7377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รายเดือนลำพูน!$B$77:$M$77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รายเดือนลำพูน!$B$79:$M$79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8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รายเดือนลำพูน!$B$80:$M$80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รายเดือนลำพูน!$B$81:$M$81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0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รายเดือนลำพูน!$B$82:$M$82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รายเดือนลำพูน!$B$83:$M$83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3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4"/>
          <c:tx>
            <c:v>เฉลี่ย2495-2562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5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3250358"/>
        <c:axId val="52144359"/>
      </c:lineChart>
      <c:catAx>
        <c:axId val="13250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2144359"/>
        <c:crosses val="autoZero"/>
        <c:auto val="1"/>
        <c:lblOffset val="100"/>
        <c:tickLblSkip val="1"/>
        <c:noMultiLvlLbl val="0"/>
      </c:catAx>
      <c:valAx>
        <c:axId val="52144359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13250358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95"/>
  <sheetViews>
    <sheetView zoomScalePageLayoutView="0" workbookViewId="0" topLeftCell="A67">
      <selection activeCell="B72" sqref="B72:M72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78" t="s">
        <v>20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22" s="2" customFormat="1" ht="18" customHeight="1">
      <c r="A3" s="18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6" t="s">
        <v>15</v>
      </c>
      <c r="O3" s="29" t="s">
        <v>16</v>
      </c>
      <c r="P3" s="80" t="s">
        <v>23</v>
      </c>
      <c r="Q3" s="77"/>
      <c r="R3" s="77"/>
      <c r="T3" s="77"/>
      <c r="U3" s="77"/>
      <c r="V3" s="59"/>
    </row>
    <row r="4" spans="1:20" s="2" customFormat="1" ht="15.75" customHeight="1">
      <c r="A4" s="17">
        <v>2495</v>
      </c>
      <c r="B4" s="19">
        <v>0</v>
      </c>
      <c r="C4" s="19">
        <v>96</v>
      </c>
      <c r="D4" s="19">
        <v>385.7</v>
      </c>
      <c r="E4" s="19">
        <v>156.7</v>
      </c>
      <c r="F4" s="19">
        <v>252.1</v>
      </c>
      <c r="G4" s="19">
        <v>145.1</v>
      </c>
      <c r="H4" s="19">
        <v>113.6</v>
      </c>
      <c r="I4" s="19">
        <v>23.6</v>
      </c>
      <c r="J4" s="19">
        <v>0</v>
      </c>
      <c r="K4" s="19">
        <v>0</v>
      </c>
      <c r="L4" s="19">
        <v>0</v>
      </c>
      <c r="M4" s="19">
        <v>0</v>
      </c>
      <c r="N4" s="28">
        <v>1172.8</v>
      </c>
      <c r="O4" s="30">
        <v>50</v>
      </c>
      <c r="Q4" s="43">
        <f>$N$76</f>
        <v>995.6312993854258</v>
      </c>
      <c r="T4" s="43"/>
    </row>
    <row r="5" spans="1:20" s="2" customFormat="1" ht="15.75" customHeight="1">
      <c r="A5" s="17">
        <v>2496</v>
      </c>
      <c r="B5" s="19">
        <v>0</v>
      </c>
      <c r="C5" s="19">
        <v>6.2</v>
      </c>
      <c r="D5" s="19">
        <v>277.9</v>
      </c>
      <c r="E5" s="19">
        <v>250.1</v>
      </c>
      <c r="F5" s="19">
        <v>290.2</v>
      </c>
      <c r="G5" s="19">
        <v>388.1</v>
      </c>
      <c r="H5" s="19">
        <v>213.9</v>
      </c>
      <c r="I5" s="19">
        <v>158.8</v>
      </c>
      <c r="J5" s="19">
        <v>0</v>
      </c>
      <c r="K5" s="19">
        <v>0.4</v>
      </c>
      <c r="L5" s="19">
        <v>0</v>
      </c>
      <c r="M5" s="19">
        <v>0</v>
      </c>
      <c r="N5" s="28">
        <v>1585.6</v>
      </c>
      <c r="O5" s="30">
        <v>95</v>
      </c>
      <c r="Q5" s="43">
        <f aca="true" t="shared" si="0" ref="Q5:Q71">$N$76</f>
        <v>995.6312993854258</v>
      </c>
      <c r="T5" s="43"/>
    </row>
    <row r="6" spans="1:20" s="2" customFormat="1" ht="15.75" customHeight="1">
      <c r="A6" s="17">
        <v>2497</v>
      </c>
      <c r="B6" s="19"/>
      <c r="C6" s="19"/>
      <c r="D6" s="19">
        <v>91.7</v>
      </c>
      <c r="E6" s="19">
        <v>96.5</v>
      </c>
      <c r="F6" s="19">
        <v>230.2</v>
      </c>
      <c r="G6" s="19">
        <v>155.8</v>
      </c>
      <c r="H6" s="19">
        <v>204</v>
      </c>
      <c r="I6" s="19">
        <v>0</v>
      </c>
      <c r="J6" s="19">
        <v>0</v>
      </c>
      <c r="K6" s="19">
        <v>0</v>
      </c>
      <c r="L6" s="19">
        <v>14.5</v>
      </c>
      <c r="M6" s="19">
        <v>0</v>
      </c>
      <c r="N6" s="28">
        <v>792.7</v>
      </c>
      <c r="O6" s="30">
        <v>63</v>
      </c>
      <c r="Q6" s="43">
        <f t="shared" si="0"/>
        <v>995.6312993854258</v>
      </c>
      <c r="T6" s="43"/>
    </row>
    <row r="7" spans="1:20" s="2" customFormat="1" ht="15.75" customHeight="1">
      <c r="A7" s="17">
        <v>2498</v>
      </c>
      <c r="B7" s="19">
        <v>0</v>
      </c>
      <c r="C7" s="19">
        <v>84.7</v>
      </c>
      <c r="D7" s="19">
        <v>245.8</v>
      </c>
      <c r="E7" s="19">
        <v>19.5</v>
      </c>
      <c r="F7" s="19">
        <v>59.3</v>
      </c>
      <c r="G7" s="19">
        <v>265.4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28">
        <v>674.7</v>
      </c>
      <c r="O7" s="30">
        <v>51</v>
      </c>
      <c r="Q7" s="43">
        <f t="shared" si="0"/>
        <v>995.6312993854258</v>
      </c>
      <c r="T7" s="43"/>
    </row>
    <row r="8" spans="1:20" s="2" customFormat="1" ht="15.75" customHeight="1">
      <c r="A8" s="17">
        <v>2499</v>
      </c>
      <c r="B8" s="19">
        <v>0</v>
      </c>
      <c r="C8" s="19">
        <v>11</v>
      </c>
      <c r="D8" s="19">
        <v>51.7</v>
      </c>
      <c r="E8" s="19">
        <v>221.9</v>
      </c>
      <c r="F8" s="19">
        <v>137</v>
      </c>
      <c r="G8" s="19">
        <v>584.3</v>
      </c>
      <c r="H8" s="19">
        <v>158.5</v>
      </c>
      <c r="I8" s="19">
        <v>1.1</v>
      </c>
      <c r="J8" s="19">
        <v>0</v>
      </c>
      <c r="K8" s="19">
        <v>0</v>
      </c>
      <c r="L8" s="19">
        <v>0</v>
      </c>
      <c r="M8" s="19">
        <v>0</v>
      </c>
      <c r="N8" s="28">
        <v>1165.5</v>
      </c>
      <c r="O8" s="30">
        <v>74</v>
      </c>
      <c r="Q8" s="43">
        <f t="shared" si="0"/>
        <v>995.6312993854258</v>
      </c>
      <c r="T8" s="43"/>
    </row>
    <row r="9" spans="1:20" s="2" customFormat="1" ht="15.75" customHeight="1">
      <c r="A9" s="17">
        <v>2500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8"/>
      <c r="O9" s="30"/>
      <c r="Q9" s="43">
        <f t="shared" si="0"/>
        <v>995.6312993854258</v>
      </c>
      <c r="T9" s="43"/>
    </row>
    <row r="10" spans="1:20" s="2" customFormat="1" ht="15.75" customHeight="1">
      <c r="A10" s="17">
        <v>2501</v>
      </c>
      <c r="B10" s="19">
        <v>30.5</v>
      </c>
      <c r="C10" s="19">
        <v>176.4</v>
      </c>
      <c r="D10" s="19">
        <v>69.4</v>
      </c>
      <c r="E10" s="19">
        <v>110.7</v>
      </c>
      <c r="F10" s="19">
        <v>195.9</v>
      </c>
      <c r="G10" s="19">
        <v>217.2</v>
      </c>
      <c r="H10" s="19">
        <v>95.1</v>
      </c>
      <c r="I10" s="19">
        <v>0</v>
      </c>
      <c r="J10" s="19">
        <v>0</v>
      </c>
      <c r="K10" s="19">
        <v>11.1</v>
      </c>
      <c r="L10" s="19">
        <v>0</v>
      </c>
      <c r="M10" s="19">
        <v>3.6</v>
      </c>
      <c r="N10" s="28">
        <v>909.9</v>
      </c>
      <c r="O10" s="30">
        <v>82</v>
      </c>
      <c r="Q10" s="43">
        <f t="shared" si="0"/>
        <v>995.6312993854258</v>
      </c>
      <c r="T10" s="43"/>
    </row>
    <row r="11" spans="1:20" s="2" customFormat="1" ht="15.75" customHeight="1">
      <c r="A11" s="17">
        <v>2502</v>
      </c>
      <c r="B11" s="19">
        <v>41</v>
      </c>
      <c r="C11" s="19">
        <v>106</v>
      </c>
      <c r="D11" s="19">
        <v>51.1</v>
      </c>
      <c r="E11" s="19">
        <v>192.7</v>
      </c>
      <c r="F11" s="19">
        <v>61.1</v>
      </c>
      <c r="G11" s="19">
        <v>196.1</v>
      </c>
      <c r="H11" s="19">
        <v>32.1</v>
      </c>
      <c r="I11" s="19">
        <v>7.6</v>
      </c>
      <c r="J11" s="19">
        <v>1.5</v>
      </c>
      <c r="K11" s="19">
        <v>37.4</v>
      </c>
      <c r="L11" s="19">
        <v>0</v>
      </c>
      <c r="M11" s="19">
        <v>1</v>
      </c>
      <c r="N11" s="28">
        <v>727.6</v>
      </c>
      <c r="O11" s="30">
        <v>84</v>
      </c>
      <c r="Q11" s="43">
        <f t="shared" si="0"/>
        <v>995.6312993854258</v>
      </c>
      <c r="T11" s="43"/>
    </row>
    <row r="12" spans="1:20" s="2" customFormat="1" ht="15.75" customHeight="1">
      <c r="A12" s="17">
        <v>2503</v>
      </c>
      <c r="B12" s="19">
        <v>0</v>
      </c>
      <c r="C12" s="19">
        <v>125.6</v>
      </c>
      <c r="D12" s="19">
        <v>44.5</v>
      </c>
      <c r="E12" s="19">
        <v>106</v>
      </c>
      <c r="F12" s="19">
        <v>296.2</v>
      </c>
      <c r="G12" s="19">
        <v>202.3</v>
      </c>
      <c r="H12" s="19">
        <v>128.3</v>
      </c>
      <c r="I12" s="19">
        <v>57</v>
      </c>
      <c r="J12" s="19">
        <v>92.9</v>
      </c>
      <c r="K12" s="19">
        <v>6.4</v>
      </c>
      <c r="L12" s="19">
        <v>0</v>
      </c>
      <c r="M12" s="19">
        <v>53.9</v>
      </c>
      <c r="N12" s="28">
        <v>1113.1</v>
      </c>
      <c r="O12" s="30">
        <v>88</v>
      </c>
      <c r="Q12" s="43">
        <f t="shared" si="0"/>
        <v>995.6312993854258</v>
      </c>
      <c r="T12" s="43"/>
    </row>
    <row r="13" spans="1:20" s="2" customFormat="1" ht="15.75" customHeight="1">
      <c r="A13" s="17">
        <v>2504</v>
      </c>
      <c r="B13" s="19">
        <v>26.2</v>
      </c>
      <c r="C13" s="19">
        <v>246.4</v>
      </c>
      <c r="D13" s="19">
        <v>66.2</v>
      </c>
      <c r="E13" s="19">
        <v>126.4</v>
      </c>
      <c r="F13" s="19">
        <v>197.7</v>
      </c>
      <c r="G13" s="19">
        <v>145.5</v>
      </c>
      <c r="H13" s="19">
        <v>226.3</v>
      </c>
      <c r="I13" s="19">
        <v>15.3</v>
      </c>
      <c r="J13" s="19">
        <v>44.6</v>
      </c>
      <c r="K13" s="19">
        <v>0</v>
      </c>
      <c r="L13" s="19">
        <v>0</v>
      </c>
      <c r="M13" s="19">
        <v>2.1</v>
      </c>
      <c r="N13" s="28">
        <v>1096.7</v>
      </c>
      <c r="O13" s="30">
        <v>90</v>
      </c>
      <c r="Q13" s="43">
        <f t="shared" si="0"/>
        <v>995.6312993854258</v>
      </c>
      <c r="T13" s="43"/>
    </row>
    <row r="14" spans="1:20" s="2" customFormat="1" ht="15.75" customHeight="1">
      <c r="A14" s="17">
        <v>2505</v>
      </c>
      <c r="B14" s="19">
        <v>16.2</v>
      </c>
      <c r="C14" s="19">
        <v>124.1</v>
      </c>
      <c r="D14" s="19">
        <v>94.4</v>
      </c>
      <c r="E14" s="19">
        <v>147.4</v>
      </c>
      <c r="F14" s="19">
        <v>304.7</v>
      </c>
      <c r="G14" s="19">
        <v>332.4</v>
      </c>
      <c r="H14" s="19">
        <v>193.2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28">
        <v>1212.4</v>
      </c>
      <c r="O14" s="30">
        <v>50</v>
      </c>
      <c r="Q14" s="43">
        <f t="shared" si="0"/>
        <v>995.6312993854258</v>
      </c>
      <c r="T14" s="43"/>
    </row>
    <row r="15" spans="1:20" s="2" customFormat="1" ht="15.75" customHeight="1">
      <c r="A15" s="17">
        <v>2506</v>
      </c>
      <c r="B15" s="19">
        <v>35.9</v>
      </c>
      <c r="C15" s="19">
        <v>48.1</v>
      </c>
      <c r="D15" s="19">
        <v>140</v>
      </c>
      <c r="E15" s="19">
        <v>102.5</v>
      </c>
      <c r="F15" s="19">
        <v>99.3</v>
      </c>
      <c r="G15" s="19">
        <v>193.1</v>
      </c>
      <c r="H15" s="19">
        <v>171.6</v>
      </c>
      <c r="I15" s="19">
        <v>51.6</v>
      </c>
      <c r="J15" s="19">
        <v>9.5</v>
      </c>
      <c r="K15" s="19">
        <v>0</v>
      </c>
      <c r="L15" s="19">
        <v>0</v>
      </c>
      <c r="M15" s="19">
        <v>0</v>
      </c>
      <c r="N15" s="28">
        <v>851.6</v>
      </c>
      <c r="O15" s="30">
        <v>55</v>
      </c>
      <c r="Q15" s="43">
        <f t="shared" si="0"/>
        <v>995.6312993854258</v>
      </c>
      <c r="T15" s="43"/>
    </row>
    <row r="16" spans="1:20" s="2" customFormat="1" ht="15.75" customHeight="1">
      <c r="A16" s="17">
        <v>2507</v>
      </c>
      <c r="B16" s="19">
        <v>88.9</v>
      </c>
      <c r="C16" s="19">
        <v>240</v>
      </c>
      <c r="D16" s="19">
        <v>97.6</v>
      </c>
      <c r="E16" s="19">
        <v>208.5</v>
      </c>
      <c r="F16" s="19">
        <v>93.6</v>
      </c>
      <c r="G16" s="19">
        <v>175.3</v>
      </c>
      <c r="H16" s="19">
        <v>164.4</v>
      </c>
      <c r="I16" s="19">
        <v>9.2</v>
      </c>
      <c r="J16" s="19">
        <v>0</v>
      </c>
      <c r="K16" s="19">
        <v>0</v>
      </c>
      <c r="L16" s="19">
        <v>12.6</v>
      </c>
      <c r="M16" s="19">
        <v>4.8</v>
      </c>
      <c r="N16" s="28">
        <v>1094.9</v>
      </c>
      <c r="O16" s="30">
        <v>69</v>
      </c>
      <c r="Q16" s="43">
        <f t="shared" si="0"/>
        <v>995.6312993854258</v>
      </c>
      <c r="T16" s="43"/>
    </row>
    <row r="17" spans="1:20" s="2" customFormat="1" ht="15.75" customHeight="1">
      <c r="A17" s="17">
        <v>2508</v>
      </c>
      <c r="B17" s="19">
        <v>0</v>
      </c>
      <c r="C17" s="19">
        <v>42.5</v>
      </c>
      <c r="D17" s="19">
        <v>104.9</v>
      </c>
      <c r="E17" s="19">
        <v>26</v>
      </c>
      <c r="F17" s="19">
        <v>200.6</v>
      </c>
      <c r="G17" s="19">
        <v>153.9</v>
      </c>
      <c r="H17" s="19">
        <v>124</v>
      </c>
      <c r="I17" s="19">
        <v>0</v>
      </c>
      <c r="J17" s="19">
        <v>0</v>
      </c>
      <c r="K17" s="19">
        <v>0</v>
      </c>
      <c r="L17" s="19">
        <v>28.1</v>
      </c>
      <c r="M17" s="19">
        <v>0</v>
      </c>
      <c r="N17" s="28">
        <v>680</v>
      </c>
      <c r="O17" s="30">
        <v>41</v>
      </c>
      <c r="Q17" s="43">
        <f t="shared" si="0"/>
        <v>995.6312993854258</v>
      </c>
      <c r="T17" s="43"/>
    </row>
    <row r="18" spans="1:20" s="2" customFormat="1" ht="15.75" customHeight="1">
      <c r="A18" s="17">
        <v>2509</v>
      </c>
      <c r="B18" s="19">
        <v>0</v>
      </c>
      <c r="C18" s="19">
        <v>115.8</v>
      </c>
      <c r="D18" s="19">
        <v>38.6</v>
      </c>
      <c r="E18" s="19">
        <v>96.6</v>
      </c>
      <c r="F18" s="19">
        <v>298.3</v>
      </c>
      <c r="G18" s="19">
        <v>101.3</v>
      </c>
      <c r="H18" s="19">
        <v>174.9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28">
        <v>825.5</v>
      </c>
      <c r="O18" s="30">
        <v>46</v>
      </c>
      <c r="Q18" s="43">
        <f t="shared" si="0"/>
        <v>995.6312993854258</v>
      </c>
      <c r="T18" s="43"/>
    </row>
    <row r="19" spans="1:20" s="2" customFormat="1" ht="15.75" customHeight="1">
      <c r="A19" s="17">
        <v>2510</v>
      </c>
      <c r="B19" s="19">
        <v>14.3</v>
      </c>
      <c r="C19" s="19">
        <v>154</v>
      </c>
      <c r="D19" s="19">
        <v>93.3</v>
      </c>
      <c r="E19" s="19">
        <v>23.5</v>
      </c>
      <c r="F19" s="19">
        <v>102</v>
      </c>
      <c r="G19" s="19">
        <v>509.4</v>
      </c>
      <c r="H19" s="19">
        <v>28.8</v>
      </c>
      <c r="I19" s="19">
        <v>71.5</v>
      </c>
      <c r="J19" s="19">
        <v>0</v>
      </c>
      <c r="K19" s="19">
        <v>0</v>
      </c>
      <c r="L19" s="19">
        <v>0</v>
      </c>
      <c r="M19" s="19">
        <v>0</v>
      </c>
      <c r="N19" s="28">
        <v>996.8</v>
      </c>
      <c r="O19" s="30">
        <v>39</v>
      </c>
      <c r="Q19" s="43">
        <f t="shared" si="0"/>
        <v>995.6312993854258</v>
      </c>
      <c r="T19" s="43"/>
    </row>
    <row r="20" spans="1:20" s="2" customFormat="1" ht="15.75" customHeight="1">
      <c r="A20" s="17">
        <v>2511</v>
      </c>
      <c r="B20" s="19">
        <v>159.2</v>
      </c>
      <c r="C20" s="19">
        <v>79.4</v>
      </c>
      <c r="D20" s="19">
        <v>129.1</v>
      </c>
      <c r="E20" s="19">
        <v>54.3</v>
      </c>
      <c r="F20" s="19">
        <v>31.5</v>
      </c>
      <c r="G20" s="19">
        <v>90.1</v>
      </c>
      <c r="H20" s="19">
        <v>100.1</v>
      </c>
      <c r="I20" s="19">
        <v>51.5</v>
      </c>
      <c r="J20" s="19">
        <v>0</v>
      </c>
      <c r="K20" s="19">
        <v>11.9</v>
      </c>
      <c r="L20" s="19">
        <v>0</v>
      </c>
      <c r="M20" s="19">
        <v>0</v>
      </c>
      <c r="N20" s="28">
        <v>707.1</v>
      </c>
      <c r="O20" s="30">
        <v>53</v>
      </c>
      <c r="Q20" s="43">
        <f t="shared" si="0"/>
        <v>995.6312993854258</v>
      </c>
      <c r="T20" s="43"/>
    </row>
    <row r="21" spans="1:20" s="2" customFormat="1" ht="15.75" customHeight="1">
      <c r="A21" s="17">
        <v>2512</v>
      </c>
      <c r="B21" s="19">
        <v>60.3</v>
      </c>
      <c r="C21" s="19">
        <v>148.2</v>
      </c>
      <c r="D21" s="19">
        <v>114.3</v>
      </c>
      <c r="E21" s="19">
        <v>144.6</v>
      </c>
      <c r="F21" s="19">
        <v>196.4</v>
      </c>
      <c r="G21" s="19">
        <v>178</v>
      </c>
      <c r="H21" s="19">
        <v>53.5</v>
      </c>
      <c r="I21" s="19">
        <v>23.5</v>
      </c>
      <c r="J21" s="19">
        <v>16.8</v>
      </c>
      <c r="K21" s="19">
        <v>0</v>
      </c>
      <c r="L21" s="19">
        <v>0</v>
      </c>
      <c r="M21" s="19">
        <v>0</v>
      </c>
      <c r="N21" s="28">
        <v>935.6</v>
      </c>
      <c r="O21" s="30">
        <v>69</v>
      </c>
      <c r="Q21" s="43">
        <f t="shared" si="0"/>
        <v>995.6312993854258</v>
      </c>
      <c r="T21" s="43"/>
    </row>
    <row r="22" spans="1:20" s="2" customFormat="1" ht="15.75" customHeight="1">
      <c r="A22" s="17">
        <v>2513</v>
      </c>
      <c r="B22" s="19">
        <v>161.8</v>
      </c>
      <c r="C22" s="19">
        <v>284.2</v>
      </c>
      <c r="D22" s="19">
        <v>118.1</v>
      </c>
      <c r="E22" s="19">
        <v>69.4</v>
      </c>
      <c r="F22" s="19">
        <v>304</v>
      </c>
      <c r="G22" s="19">
        <v>165.9</v>
      </c>
      <c r="H22" s="19">
        <v>76.4</v>
      </c>
      <c r="I22" s="19">
        <v>12.1</v>
      </c>
      <c r="J22" s="19">
        <v>49.4</v>
      </c>
      <c r="K22" s="19">
        <v>0</v>
      </c>
      <c r="L22" s="19">
        <v>0</v>
      </c>
      <c r="M22" s="19">
        <v>14.9</v>
      </c>
      <c r="N22" s="28">
        <v>1256.2</v>
      </c>
      <c r="O22" s="30">
        <v>71</v>
      </c>
      <c r="Q22" s="43">
        <f t="shared" si="0"/>
        <v>995.6312993854258</v>
      </c>
      <c r="T22" s="43"/>
    </row>
    <row r="23" spans="1:20" s="2" customFormat="1" ht="15.75" customHeight="1">
      <c r="A23" s="17">
        <v>2514</v>
      </c>
      <c r="B23" s="19">
        <v>47.1</v>
      </c>
      <c r="C23" s="19">
        <v>228.2</v>
      </c>
      <c r="D23" s="19">
        <v>89.4</v>
      </c>
      <c r="E23" s="19">
        <v>107.4</v>
      </c>
      <c r="F23" s="19">
        <v>291.4</v>
      </c>
      <c r="G23" s="19">
        <v>149.9</v>
      </c>
      <c r="H23" s="19">
        <v>81.5</v>
      </c>
      <c r="I23" s="19">
        <v>25.1</v>
      </c>
      <c r="J23" s="19">
        <v>11.9</v>
      </c>
      <c r="K23" s="19">
        <v>0</v>
      </c>
      <c r="L23" s="19">
        <v>0</v>
      </c>
      <c r="M23" s="19">
        <v>9.3</v>
      </c>
      <c r="N23" s="28">
        <v>1041.2</v>
      </c>
      <c r="O23" s="30">
        <v>80</v>
      </c>
      <c r="Q23" s="43">
        <f t="shared" si="0"/>
        <v>995.6312993854258</v>
      </c>
      <c r="T23" s="43"/>
    </row>
    <row r="24" spans="1:20" s="2" customFormat="1" ht="15.75" customHeight="1">
      <c r="A24" s="17">
        <v>2515</v>
      </c>
      <c r="B24" s="19">
        <v>173.2</v>
      </c>
      <c r="C24" s="19">
        <v>40.2</v>
      </c>
      <c r="D24" s="19">
        <v>146.1</v>
      </c>
      <c r="E24" s="19">
        <v>48.9</v>
      </c>
      <c r="F24" s="19">
        <v>151.6</v>
      </c>
      <c r="G24" s="19">
        <v>153.6</v>
      </c>
      <c r="H24" s="19">
        <v>89.1</v>
      </c>
      <c r="I24" s="19">
        <v>128.3</v>
      </c>
      <c r="J24" s="19">
        <v>0</v>
      </c>
      <c r="K24" s="19">
        <v>0</v>
      </c>
      <c r="L24" s="19">
        <v>0</v>
      </c>
      <c r="M24" s="19">
        <v>98.9</v>
      </c>
      <c r="N24" s="28">
        <v>1029.9</v>
      </c>
      <c r="O24" s="30">
        <v>61</v>
      </c>
      <c r="Q24" s="43">
        <f t="shared" si="0"/>
        <v>995.6312993854258</v>
      </c>
      <c r="T24" s="43"/>
    </row>
    <row r="25" spans="1:20" s="2" customFormat="1" ht="15.75" customHeight="1">
      <c r="A25" s="17">
        <v>2516</v>
      </c>
      <c r="B25" s="19">
        <v>0</v>
      </c>
      <c r="C25" s="19">
        <v>179</v>
      </c>
      <c r="D25" s="19">
        <v>92.8</v>
      </c>
      <c r="E25" s="19">
        <v>164.3</v>
      </c>
      <c r="F25" s="19">
        <v>202.8</v>
      </c>
      <c r="G25" s="19">
        <v>369.6</v>
      </c>
      <c r="H25" s="19">
        <v>23.3</v>
      </c>
      <c r="I25" s="19">
        <v>12.8</v>
      </c>
      <c r="J25" s="19">
        <v>0</v>
      </c>
      <c r="K25" s="19">
        <v>0</v>
      </c>
      <c r="L25" s="19">
        <v>0</v>
      </c>
      <c r="M25" s="19">
        <v>16</v>
      </c>
      <c r="N25" s="28">
        <v>1060.6</v>
      </c>
      <c r="O25" s="30">
        <v>56</v>
      </c>
      <c r="Q25" s="43">
        <f t="shared" si="0"/>
        <v>995.6312993854258</v>
      </c>
      <c r="T25" s="43"/>
    </row>
    <row r="26" spans="1:20" s="3" customFormat="1" ht="15.75" customHeight="1">
      <c r="A26" s="17">
        <v>2517</v>
      </c>
      <c r="B26" s="19">
        <v>117.6</v>
      </c>
      <c r="C26" s="19">
        <v>131.2</v>
      </c>
      <c r="D26" s="19">
        <v>91.7</v>
      </c>
      <c r="E26" s="19">
        <v>90.2</v>
      </c>
      <c r="F26" s="19">
        <v>117.2</v>
      </c>
      <c r="G26" s="19">
        <v>209.3</v>
      </c>
      <c r="H26" s="19">
        <v>157</v>
      </c>
      <c r="I26" s="19">
        <v>81.1</v>
      </c>
      <c r="J26" s="19">
        <v>0</v>
      </c>
      <c r="K26" s="19">
        <v>95.1</v>
      </c>
      <c r="L26" s="19">
        <v>0</v>
      </c>
      <c r="M26" s="19">
        <v>2.5</v>
      </c>
      <c r="N26" s="28">
        <v>1092.9</v>
      </c>
      <c r="O26" s="30">
        <v>67</v>
      </c>
      <c r="Q26" s="43">
        <f t="shared" si="0"/>
        <v>995.6312993854258</v>
      </c>
      <c r="T26" s="43"/>
    </row>
    <row r="27" spans="1:20" s="2" customFormat="1" ht="15.75" customHeight="1">
      <c r="A27" s="17">
        <v>2518</v>
      </c>
      <c r="B27" s="19">
        <v>6</v>
      </c>
      <c r="C27" s="19">
        <v>112.8</v>
      </c>
      <c r="D27" s="19">
        <v>222.2</v>
      </c>
      <c r="E27" s="19">
        <v>183.7</v>
      </c>
      <c r="F27" s="19">
        <v>375.6</v>
      </c>
      <c r="G27" s="19">
        <v>130.2</v>
      </c>
      <c r="H27" s="19">
        <v>151.8</v>
      </c>
      <c r="I27" s="19">
        <v>38</v>
      </c>
      <c r="J27" s="19">
        <v>19.5</v>
      </c>
      <c r="K27" s="19">
        <v>0</v>
      </c>
      <c r="L27" s="19">
        <v>15.6</v>
      </c>
      <c r="M27" s="19">
        <v>26</v>
      </c>
      <c r="N27" s="28">
        <v>1281.4</v>
      </c>
      <c r="O27" s="30">
        <v>57</v>
      </c>
      <c r="Q27" s="43">
        <f t="shared" si="0"/>
        <v>995.6312993854258</v>
      </c>
      <c r="T27" s="43"/>
    </row>
    <row r="28" spans="1:20" s="2" customFormat="1" ht="15.75" customHeight="1">
      <c r="A28" s="17">
        <v>2519</v>
      </c>
      <c r="B28" s="19">
        <v>42.2</v>
      </c>
      <c r="C28" s="19">
        <v>95.4</v>
      </c>
      <c r="D28" s="19">
        <v>55.2</v>
      </c>
      <c r="E28" s="19">
        <v>194</v>
      </c>
      <c r="F28" s="19">
        <v>200.5</v>
      </c>
      <c r="G28" s="19">
        <v>51.1</v>
      </c>
      <c r="H28" s="19">
        <v>228.7</v>
      </c>
      <c r="I28" s="19">
        <v>2.7</v>
      </c>
      <c r="J28" s="19">
        <v>1</v>
      </c>
      <c r="K28" s="19">
        <v>91.9</v>
      </c>
      <c r="L28" s="19">
        <v>0</v>
      </c>
      <c r="M28" s="19">
        <v>7.7</v>
      </c>
      <c r="N28" s="28">
        <v>970.4</v>
      </c>
      <c r="O28" s="30">
        <v>77</v>
      </c>
      <c r="Q28" s="43">
        <f t="shared" si="0"/>
        <v>995.6312993854258</v>
      </c>
      <c r="T28" s="43"/>
    </row>
    <row r="29" spans="1:20" s="2" customFormat="1" ht="15.75" customHeight="1">
      <c r="A29" s="17">
        <v>2520</v>
      </c>
      <c r="B29" s="20">
        <v>99.6</v>
      </c>
      <c r="C29" s="20">
        <v>149.6</v>
      </c>
      <c r="D29" s="20">
        <v>33.5</v>
      </c>
      <c r="E29" s="20">
        <v>100.5</v>
      </c>
      <c r="F29" s="20">
        <v>242.9</v>
      </c>
      <c r="G29" s="20">
        <v>199.2</v>
      </c>
      <c r="H29" s="20">
        <v>239.8</v>
      </c>
      <c r="I29" s="20">
        <v>1.7</v>
      </c>
      <c r="J29" s="20">
        <v>35.1</v>
      </c>
      <c r="K29" s="20">
        <v>20.8</v>
      </c>
      <c r="L29" s="20">
        <v>44.8</v>
      </c>
      <c r="M29" s="20">
        <v>0</v>
      </c>
      <c r="N29" s="28">
        <v>1167.5</v>
      </c>
      <c r="O29" s="30">
        <v>82</v>
      </c>
      <c r="Q29" s="43">
        <f t="shared" si="0"/>
        <v>995.6312993854258</v>
      </c>
      <c r="T29" s="43"/>
    </row>
    <row r="30" spans="1:20" s="2" customFormat="1" ht="15.75" customHeight="1">
      <c r="A30" s="17">
        <v>2521</v>
      </c>
      <c r="B30" s="20">
        <v>7.6</v>
      </c>
      <c r="C30" s="20">
        <v>204.2</v>
      </c>
      <c r="D30" s="20">
        <v>114.6</v>
      </c>
      <c r="E30" s="20">
        <v>307.8</v>
      </c>
      <c r="F30" s="20">
        <v>197.2</v>
      </c>
      <c r="G30" s="20">
        <v>270.1</v>
      </c>
      <c r="H30" s="20">
        <v>101.6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8">
        <v>1203.1</v>
      </c>
      <c r="O30" s="30">
        <v>72</v>
      </c>
      <c r="Q30" s="43">
        <f t="shared" si="0"/>
        <v>995.6312993854258</v>
      </c>
      <c r="T30" s="43"/>
    </row>
    <row r="31" spans="1:20" s="2" customFormat="1" ht="15.75" customHeight="1">
      <c r="A31" s="17">
        <v>2522</v>
      </c>
      <c r="B31" s="20">
        <v>22.7</v>
      </c>
      <c r="C31" s="20">
        <v>155.5</v>
      </c>
      <c r="D31" s="20">
        <v>97.5</v>
      </c>
      <c r="E31" s="20">
        <v>271.2</v>
      </c>
      <c r="F31" s="20">
        <v>50</v>
      </c>
      <c r="G31" s="20">
        <v>81.8</v>
      </c>
      <c r="H31" s="20">
        <v>67.4</v>
      </c>
      <c r="I31" s="20">
        <v>0</v>
      </c>
      <c r="J31" s="20">
        <v>0</v>
      </c>
      <c r="K31" s="20">
        <v>0</v>
      </c>
      <c r="L31" s="20">
        <v>0</v>
      </c>
      <c r="M31" s="20">
        <v>13.8</v>
      </c>
      <c r="N31" s="28">
        <v>759.9</v>
      </c>
      <c r="O31" s="30">
        <v>44</v>
      </c>
      <c r="Q31" s="43">
        <f t="shared" si="0"/>
        <v>995.6312993854258</v>
      </c>
      <c r="T31" s="43"/>
    </row>
    <row r="32" spans="1:20" s="2" customFormat="1" ht="15.75" customHeight="1">
      <c r="A32" s="17">
        <v>2523</v>
      </c>
      <c r="B32" s="20">
        <v>21.9</v>
      </c>
      <c r="C32" s="20">
        <v>149.5</v>
      </c>
      <c r="D32" s="20">
        <v>195.2</v>
      </c>
      <c r="E32" s="20">
        <v>120.5</v>
      </c>
      <c r="F32" s="20">
        <v>176.6</v>
      </c>
      <c r="G32" s="20">
        <v>0</v>
      </c>
      <c r="H32" s="20">
        <v>57.2</v>
      </c>
      <c r="I32" s="20">
        <v>0</v>
      </c>
      <c r="J32" s="20">
        <v>40.2</v>
      </c>
      <c r="K32" s="20">
        <v>0</v>
      </c>
      <c r="L32" s="20">
        <v>0</v>
      </c>
      <c r="M32" s="20">
        <v>5.7</v>
      </c>
      <c r="N32" s="28">
        <v>766.8</v>
      </c>
      <c r="O32" s="30">
        <v>35</v>
      </c>
      <c r="Q32" s="43">
        <f t="shared" si="0"/>
        <v>995.6312993854258</v>
      </c>
      <c r="T32" s="43"/>
    </row>
    <row r="33" spans="1:20" s="2" customFormat="1" ht="15.75" customHeight="1">
      <c r="A33" s="17">
        <v>2524</v>
      </c>
      <c r="B33" s="20">
        <v>21.8</v>
      </c>
      <c r="C33" s="20">
        <v>180.1</v>
      </c>
      <c r="D33" s="20">
        <v>121.8</v>
      </c>
      <c r="E33" s="20">
        <v>92.6</v>
      </c>
      <c r="F33" s="20">
        <v>141.7</v>
      </c>
      <c r="G33" s="20">
        <v>141.5</v>
      </c>
      <c r="H33" s="20">
        <v>135.9</v>
      </c>
      <c r="I33" s="20">
        <v>136.4</v>
      </c>
      <c r="J33" s="20">
        <v>0</v>
      </c>
      <c r="K33" s="20">
        <v>0</v>
      </c>
      <c r="L33" s="20">
        <v>0</v>
      </c>
      <c r="M33" s="20">
        <v>0</v>
      </c>
      <c r="N33" s="28">
        <v>971.8</v>
      </c>
      <c r="O33" s="30">
        <v>46</v>
      </c>
      <c r="Q33" s="43">
        <f t="shared" si="0"/>
        <v>995.6312993854258</v>
      </c>
      <c r="T33" s="43"/>
    </row>
    <row r="34" spans="1:20" s="2" customFormat="1" ht="15.75" customHeight="1">
      <c r="A34" s="17">
        <v>2525</v>
      </c>
      <c r="B34" s="20">
        <v>19.2</v>
      </c>
      <c r="C34" s="20">
        <v>179.4</v>
      </c>
      <c r="D34" s="20">
        <v>89.9</v>
      </c>
      <c r="E34" s="20">
        <v>89.9</v>
      </c>
      <c r="F34" s="20">
        <v>78.1</v>
      </c>
      <c r="G34" s="20">
        <v>208.8</v>
      </c>
      <c r="H34" s="20">
        <v>66.3</v>
      </c>
      <c r="I34" s="20">
        <v>7.4</v>
      </c>
      <c r="J34" s="20">
        <v>0</v>
      </c>
      <c r="K34" s="20">
        <v>0</v>
      </c>
      <c r="L34" s="20">
        <v>0</v>
      </c>
      <c r="M34" s="20">
        <v>0</v>
      </c>
      <c r="N34" s="28">
        <v>739</v>
      </c>
      <c r="O34" s="30">
        <v>65</v>
      </c>
      <c r="Q34" s="43">
        <f t="shared" si="0"/>
        <v>995.6312993854258</v>
      </c>
      <c r="T34" s="43"/>
    </row>
    <row r="35" spans="1:20" s="2" customFormat="1" ht="15.75" customHeight="1">
      <c r="A35" s="17">
        <v>2526</v>
      </c>
      <c r="B35" s="20">
        <v>0</v>
      </c>
      <c r="C35" s="20">
        <v>150</v>
      </c>
      <c r="D35" s="20">
        <v>66.9</v>
      </c>
      <c r="E35" s="20">
        <v>98.5</v>
      </c>
      <c r="F35" s="20">
        <v>143.6</v>
      </c>
      <c r="G35" s="20">
        <v>215.1</v>
      </c>
      <c r="H35" s="20">
        <v>172.7</v>
      </c>
      <c r="I35" s="20">
        <v>100.4</v>
      </c>
      <c r="J35" s="20">
        <v>3.4</v>
      </c>
      <c r="K35" s="20">
        <v>0</v>
      </c>
      <c r="L35" s="20">
        <v>6.5</v>
      </c>
      <c r="M35" s="20">
        <v>0</v>
      </c>
      <c r="N35" s="28">
        <v>957.1</v>
      </c>
      <c r="O35" s="30">
        <v>75</v>
      </c>
      <c r="Q35" s="43">
        <f t="shared" si="0"/>
        <v>995.6312993854258</v>
      </c>
      <c r="T35" s="43"/>
    </row>
    <row r="36" spans="1:20" s="2" customFormat="1" ht="15.75" customHeight="1">
      <c r="A36" s="17">
        <v>2527</v>
      </c>
      <c r="B36" s="20">
        <v>57.6</v>
      </c>
      <c r="C36" s="20">
        <v>126.9</v>
      </c>
      <c r="D36" s="20">
        <v>74.7</v>
      </c>
      <c r="E36" s="20">
        <v>145.8</v>
      </c>
      <c r="F36" s="20">
        <v>83.2</v>
      </c>
      <c r="G36" s="20">
        <v>135.9</v>
      </c>
      <c r="H36" s="20">
        <v>77</v>
      </c>
      <c r="I36" s="20">
        <v>1.2</v>
      </c>
      <c r="J36" s="20">
        <v>6.9</v>
      </c>
      <c r="K36" s="20">
        <v>0</v>
      </c>
      <c r="L36" s="20">
        <v>0</v>
      </c>
      <c r="M36" s="20">
        <v>0</v>
      </c>
      <c r="N36" s="28">
        <v>709.2</v>
      </c>
      <c r="O36" s="30">
        <v>66</v>
      </c>
      <c r="Q36" s="43">
        <f t="shared" si="0"/>
        <v>995.6312993854258</v>
      </c>
      <c r="T36" s="43"/>
    </row>
    <row r="37" spans="1:20" s="2" customFormat="1" ht="15.75" customHeight="1">
      <c r="A37" s="17">
        <v>2528</v>
      </c>
      <c r="B37" s="20">
        <v>73.5</v>
      </c>
      <c r="C37" s="20">
        <v>316.9</v>
      </c>
      <c r="D37" s="20">
        <v>107.9</v>
      </c>
      <c r="E37" s="20">
        <v>90.6</v>
      </c>
      <c r="F37" s="20">
        <v>55</v>
      </c>
      <c r="G37" s="20">
        <v>244.3</v>
      </c>
      <c r="H37" s="20">
        <v>61.3</v>
      </c>
      <c r="I37" s="20">
        <v>188.1</v>
      </c>
      <c r="J37" s="20">
        <v>0</v>
      </c>
      <c r="K37" s="20">
        <v>0</v>
      </c>
      <c r="L37" s="20">
        <v>0</v>
      </c>
      <c r="M37" s="20">
        <v>21.5</v>
      </c>
      <c r="N37" s="28">
        <v>1159.1</v>
      </c>
      <c r="O37" s="30">
        <v>86</v>
      </c>
      <c r="Q37" s="43">
        <f t="shared" si="0"/>
        <v>995.6312993854258</v>
      </c>
      <c r="T37" s="43"/>
    </row>
    <row r="38" spans="1:20" s="2" customFormat="1" ht="15.75" customHeight="1">
      <c r="A38" s="17">
        <v>2529</v>
      </c>
      <c r="B38" s="20">
        <v>19.9</v>
      </c>
      <c r="C38" s="20">
        <v>110.1</v>
      </c>
      <c r="D38" s="20">
        <v>119.3</v>
      </c>
      <c r="E38" s="20">
        <v>159.5</v>
      </c>
      <c r="F38" s="20">
        <v>68.9</v>
      </c>
      <c r="G38" s="20">
        <v>218.6</v>
      </c>
      <c r="H38" s="20">
        <v>179.5</v>
      </c>
      <c r="I38" s="20">
        <v>5.8</v>
      </c>
      <c r="J38" s="20">
        <v>5.5</v>
      </c>
      <c r="K38" s="20">
        <v>0</v>
      </c>
      <c r="L38" s="20">
        <v>2.4</v>
      </c>
      <c r="M38" s="20">
        <v>12.5</v>
      </c>
      <c r="N38" s="28">
        <v>902</v>
      </c>
      <c r="O38" s="30">
        <v>82</v>
      </c>
      <c r="Q38" s="43">
        <f t="shared" si="0"/>
        <v>995.6312993854258</v>
      </c>
      <c r="T38" s="43"/>
    </row>
    <row r="39" spans="1:20" s="2" customFormat="1" ht="15.75" customHeight="1">
      <c r="A39" s="17">
        <v>2530</v>
      </c>
      <c r="B39" s="20">
        <v>53.7</v>
      </c>
      <c r="C39" s="20">
        <v>23.3</v>
      </c>
      <c r="D39" s="20">
        <v>197.8</v>
      </c>
      <c r="E39" s="20">
        <v>60.1</v>
      </c>
      <c r="F39" s="20">
        <v>267.3</v>
      </c>
      <c r="G39" s="20">
        <v>272.1</v>
      </c>
      <c r="H39" s="20">
        <v>12.6</v>
      </c>
      <c r="I39" s="20">
        <v>98.1</v>
      </c>
      <c r="J39" s="20">
        <v>0</v>
      </c>
      <c r="K39" s="20">
        <v>0</v>
      </c>
      <c r="L39" s="20">
        <v>0</v>
      </c>
      <c r="M39" s="20">
        <v>4.1</v>
      </c>
      <c r="N39" s="28">
        <v>989.1</v>
      </c>
      <c r="O39" s="30">
        <v>84</v>
      </c>
      <c r="Q39" s="43">
        <f t="shared" si="0"/>
        <v>995.6312993854258</v>
      </c>
      <c r="T39" s="43"/>
    </row>
    <row r="40" spans="1:20" s="2" customFormat="1" ht="15.75" customHeight="1">
      <c r="A40" s="17">
        <v>2531</v>
      </c>
      <c r="B40" s="20">
        <v>55.2</v>
      </c>
      <c r="C40" s="20">
        <v>182.3</v>
      </c>
      <c r="D40" s="20">
        <v>269.3</v>
      </c>
      <c r="E40" s="20">
        <v>110.1</v>
      </c>
      <c r="F40" s="20">
        <v>275.3</v>
      </c>
      <c r="G40" s="20">
        <v>124.8</v>
      </c>
      <c r="H40" s="20">
        <v>179.4</v>
      </c>
      <c r="I40" s="20">
        <v>66.7</v>
      </c>
      <c r="J40" s="20">
        <v>0</v>
      </c>
      <c r="K40" s="20">
        <v>0</v>
      </c>
      <c r="L40" s="20">
        <v>0</v>
      </c>
      <c r="M40" s="20">
        <v>0.4</v>
      </c>
      <c r="N40" s="28">
        <v>1263.5</v>
      </c>
      <c r="O40" s="30">
        <v>96</v>
      </c>
      <c r="Q40" s="43">
        <f t="shared" si="0"/>
        <v>995.6312993854258</v>
      </c>
      <c r="T40" s="43"/>
    </row>
    <row r="41" spans="1:20" s="2" customFormat="1" ht="15.75" customHeight="1">
      <c r="A41" s="17">
        <v>2532</v>
      </c>
      <c r="B41" s="20">
        <v>0.6</v>
      </c>
      <c r="C41" s="20">
        <v>217.6</v>
      </c>
      <c r="D41" s="20">
        <v>55.7</v>
      </c>
      <c r="E41" s="20">
        <v>86.6</v>
      </c>
      <c r="F41" s="20">
        <v>127.9</v>
      </c>
      <c r="G41" s="20">
        <v>86.4</v>
      </c>
      <c r="H41" s="20">
        <v>235.6</v>
      </c>
      <c r="I41" s="20">
        <v>1.2</v>
      </c>
      <c r="J41" s="20">
        <v>0</v>
      </c>
      <c r="K41" s="20">
        <v>0</v>
      </c>
      <c r="L41" s="20">
        <v>4.8</v>
      </c>
      <c r="M41" s="20">
        <v>13.7</v>
      </c>
      <c r="N41" s="28">
        <v>830.1</v>
      </c>
      <c r="O41" s="30">
        <v>82</v>
      </c>
      <c r="Q41" s="43">
        <f t="shared" si="0"/>
        <v>995.6312993854258</v>
      </c>
      <c r="T41" s="43"/>
    </row>
    <row r="42" spans="1:20" s="2" customFormat="1" ht="15.75" customHeight="1">
      <c r="A42" s="17">
        <v>2533</v>
      </c>
      <c r="B42" s="20">
        <v>16.8</v>
      </c>
      <c r="C42" s="20">
        <v>265.7</v>
      </c>
      <c r="D42" s="20">
        <v>62.8</v>
      </c>
      <c r="E42" s="20">
        <v>63.8</v>
      </c>
      <c r="F42" s="20">
        <v>101.4</v>
      </c>
      <c r="G42" s="20">
        <v>112.3</v>
      </c>
      <c r="H42" s="20">
        <v>64.9</v>
      </c>
      <c r="I42" s="20">
        <v>37.8</v>
      </c>
      <c r="J42" s="20">
        <v>0</v>
      </c>
      <c r="K42" s="20">
        <v>0</v>
      </c>
      <c r="L42" s="20">
        <v>0</v>
      </c>
      <c r="M42" s="20">
        <v>0</v>
      </c>
      <c r="N42" s="28">
        <v>725.5</v>
      </c>
      <c r="O42" s="30">
        <v>82</v>
      </c>
      <c r="Q42" s="43">
        <f t="shared" si="0"/>
        <v>995.6312993854258</v>
      </c>
      <c r="T42" s="43"/>
    </row>
    <row r="43" spans="1:20" s="2" customFormat="1" ht="15.75" customHeight="1">
      <c r="A43" s="17">
        <v>2534</v>
      </c>
      <c r="B43" s="20">
        <v>9.2</v>
      </c>
      <c r="C43" s="20">
        <v>75.8</v>
      </c>
      <c r="D43" s="20">
        <v>121.3</v>
      </c>
      <c r="E43" s="20">
        <v>21.8</v>
      </c>
      <c r="F43" s="20">
        <v>171.7</v>
      </c>
      <c r="G43" s="20">
        <v>140.9</v>
      </c>
      <c r="H43" s="20">
        <v>139.5</v>
      </c>
      <c r="I43" s="20">
        <v>35.3</v>
      </c>
      <c r="J43" s="20">
        <v>0</v>
      </c>
      <c r="K43" s="20">
        <v>0</v>
      </c>
      <c r="L43" s="20">
        <v>22.8</v>
      </c>
      <c r="M43" s="20">
        <v>0</v>
      </c>
      <c r="N43" s="28">
        <v>738.3</v>
      </c>
      <c r="O43" s="30">
        <v>63</v>
      </c>
      <c r="Q43" s="43">
        <f t="shared" si="0"/>
        <v>995.6312993854258</v>
      </c>
      <c r="T43" s="43"/>
    </row>
    <row r="44" spans="1:20" s="2" customFormat="1" ht="15.75" customHeight="1">
      <c r="A44" s="17">
        <v>2535</v>
      </c>
      <c r="B44" s="20">
        <v>11.8</v>
      </c>
      <c r="C44" s="20">
        <v>9.3</v>
      </c>
      <c r="D44" s="20">
        <v>25.1</v>
      </c>
      <c r="E44" s="20">
        <v>161.9</v>
      </c>
      <c r="F44" s="20">
        <v>158.4</v>
      </c>
      <c r="G44" s="20">
        <v>313.8</v>
      </c>
      <c r="H44" s="20">
        <v>120.8</v>
      </c>
      <c r="I44" s="20">
        <v>0</v>
      </c>
      <c r="J44" s="20">
        <v>63.9</v>
      </c>
      <c r="K44" s="20">
        <v>0</v>
      </c>
      <c r="L44" s="20">
        <v>0</v>
      </c>
      <c r="M44" s="20">
        <v>0</v>
      </c>
      <c r="N44" s="28">
        <v>865</v>
      </c>
      <c r="O44" s="30">
        <v>81</v>
      </c>
      <c r="Q44" s="43">
        <f t="shared" si="0"/>
        <v>995.6312993854258</v>
      </c>
      <c r="T44" s="43"/>
    </row>
    <row r="45" spans="1:20" s="2" customFormat="1" ht="15.75" customHeight="1">
      <c r="A45" s="17">
        <v>2536</v>
      </c>
      <c r="B45" s="20">
        <v>12.4</v>
      </c>
      <c r="C45" s="20">
        <v>131.7</v>
      </c>
      <c r="D45" s="20">
        <v>34.9</v>
      </c>
      <c r="E45" s="20">
        <v>47.5</v>
      </c>
      <c r="F45" s="20">
        <v>88.6</v>
      </c>
      <c r="G45" s="20">
        <v>199.3</v>
      </c>
      <c r="H45" s="20">
        <v>98.8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8">
        <v>613.2</v>
      </c>
      <c r="O45" s="30">
        <v>48</v>
      </c>
      <c r="Q45" s="43">
        <f t="shared" si="0"/>
        <v>995.6312993854258</v>
      </c>
      <c r="T45" s="43"/>
    </row>
    <row r="46" spans="1:20" s="2" customFormat="1" ht="15.75" customHeight="1">
      <c r="A46" s="17">
        <v>2537</v>
      </c>
      <c r="B46" s="20">
        <v>117.7</v>
      </c>
      <c r="C46" s="20">
        <v>172.3</v>
      </c>
      <c r="D46" s="20">
        <v>137.9</v>
      </c>
      <c r="E46" s="20">
        <v>157.7</v>
      </c>
      <c r="F46" s="20">
        <v>260.9</v>
      </c>
      <c r="G46" s="20">
        <v>210.8</v>
      </c>
      <c r="H46" s="20">
        <v>123.8</v>
      </c>
      <c r="I46" s="20">
        <v>33</v>
      </c>
      <c r="J46" s="20">
        <v>29.4</v>
      </c>
      <c r="K46" s="20">
        <v>0</v>
      </c>
      <c r="L46" s="20">
        <v>0</v>
      </c>
      <c r="M46" s="20">
        <v>6.4</v>
      </c>
      <c r="N46" s="28">
        <v>1249.9</v>
      </c>
      <c r="O46" s="30">
        <v>70</v>
      </c>
      <c r="Q46" s="43">
        <f t="shared" si="0"/>
        <v>995.6312993854258</v>
      </c>
      <c r="T46" s="43"/>
    </row>
    <row r="47" spans="1:20" s="2" customFormat="1" ht="15.75" customHeight="1">
      <c r="A47" s="67">
        <v>2538</v>
      </c>
      <c r="B47" s="20">
        <v>12</v>
      </c>
      <c r="C47" s="20">
        <v>30</v>
      </c>
      <c r="D47" s="20">
        <v>184.8</v>
      </c>
      <c r="E47" s="20">
        <v>203.6</v>
      </c>
      <c r="F47" s="20">
        <v>76.5</v>
      </c>
      <c r="G47" s="20">
        <v>6.8</v>
      </c>
      <c r="H47" s="20">
        <v>1.8</v>
      </c>
      <c r="I47" s="20">
        <v>39.8</v>
      </c>
      <c r="J47" s="20">
        <v>0</v>
      </c>
      <c r="K47" s="20">
        <v>0</v>
      </c>
      <c r="L47" s="20">
        <v>22.8</v>
      </c>
      <c r="M47" s="20">
        <v>0</v>
      </c>
      <c r="N47" s="68">
        <v>578.1</v>
      </c>
      <c r="O47" s="30">
        <v>54</v>
      </c>
      <c r="Q47" s="43">
        <f t="shared" si="0"/>
        <v>995.6312993854258</v>
      </c>
      <c r="T47" s="43"/>
    </row>
    <row r="48" spans="1:20" s="2" customFormat="1" ht="15.75" customHeight="1">
      <c r="A48" s="17">
        <v>2539</v>
      </c>
      <c r="B48" s="20">
        <v>46.7</v>
      </c>
      <c r="C48" s="20">
        <v>55.1</v>
      </c>
      <c r="D48" s="20">
        <v>296.6</v>
      </c>
      <c r="E48" s="20">
        <v>82.4</v>
      </c>
      <c r="F48" s="20">
        <v>154.5</v>
      </c>
      <c r="G48" s="20">
        <v>104.3</v>
      </c>
      <c r="H48" s="20">
        <v>94.7</v>
      </c>
      <c r="I48" s="20">
        <v>77.5</v>
      </c>
      <c r="J48" s="20">
        <v>0</v>
      </c>
      <c r="K48" s="20">
        <v>0</v>
      </c>
      <c r="L48" s="20">
        <v>0</v>
      </c>
      <c r="M48" s="20">
        <v>4.2</v>
      </c>
      <c r="N48" s="28">
        <v>916</v>
      </c>
      <c r="O48" s="30">
        <v>44</v>
      </c>
      <c r="Q48" s="43">
        <f t="shared" si="0"/>
        <v>995.6312993854258</v>
      </c>
      <c r="T48" s="43"/>
    </row>
    <row r="49" spans="1:20" s="2" customFormat="1" ht="15.75" customHeight="1">
      <c r="A49" s="17">
        <v>2540</v>
      </c>
      <c r="B49" s="20">
        <v>133.2</v>
      </c>
      <c r="C49" s="20">
        <v>95.2</v>
      </c>
      <c r="D49" s="20">
        <v>0</v>
      </c>
      <c r="E49" s="20">
        <v>105.2</v>
      </c>
      <c r="F49" s="20">
        <v>85.2</v>
      </c>
      <c r="G49" s="20">
        <v>178.3</v>
      </c>
      <c r="H49" s="20">
        <v>89.8</v>
      </c>
      <c r="I49" s="20">
        <v>0.4</v>
      </c>
      <c r="J49" s="20">
        <v>0</v>
      </c>
      <c r="K49" s="20">
        <v>17.4</v>
      </c>
      <c r="L49" s="20">
        <v>0</v>
      </c>
      <c r="M49" s="20">
        <v>0</v>
      </c>
      <c r="N49" s="28">
        <v>704.7</v>
      </c>
      <c r="O49" s="30">
        <v>41</v>
      </c>
      <c r="Q49" s="43">
        <f t="shared" si="0"/>
        <v>995.6312993854258</v>
      </c>
      <c r="T49" s="43"/>
    </row>
    <row r="50" spans="1:20" s="2" customFormat="1" ht="15.75" customHeight="1">
      <c r="A50" s="17">
        <v>2541</v>
      </c>
      <c r="B50" s="20">
        <v>0</v>
      </c>
      <c r="C50" s="20">
        <v>74.5</v>
      </c>
      <c r="D50" s="20">
        <v>46.7</v>
      </c>
      <c r="E50" s="20">
        <v>72.1</v>
      </c>
      <c r="F50" s="20">
        <v>216.7</v>
      </c>
      <c r="G50" s="20">
        <v>112</v>
      </c>
      <c r="H50" s="20">
        <v>12.9</v>
      </c>
      <c r="I50" s="20">
        <v>19.7</v>
      </c>
      <c r="J50" s="20">
        <v>0</v>
      </c>
      <c r="K50" s="20">
        <v>0</v>
      </c>
      <c r="L50" s="20">
        <v>19.7</v>
      </c>
      <c r="M50" s="20">
        <v>46</v>
      </c>
      <c r="N50" s="28">
        <v>620.3</v>
      </c>
      <c r="O50" s="30">
        <v>46</v>
      </c>
      <c r="Q50" s="43">
        <f t="shared" si="0"/>
        <v>995.6312993854258</v>
      </c>
      <c r="T50" s="43"/>
    </row>
    <row r="51" spans="1:20" s="2" customFormat="1" ht="15.75" customHeight="1">
      <c r="A51" s="17">
        <v>2542</v>
      </c>
      <c r="B51" s="20">
        <v>42.9</v>
      </c>
      <c r="C51" s="20">
        <v>226.3</v>
      </c>
      <c r="D51" s="20">
        <v>80.8</v>
      </c>
      <c r="E51" s="20">
        <v>45.8</v>
      </c>
      <c r="F51" s="20">
        <v>224.7</v>
      </c>
      <c r="G51" s="20">
        <v>175</v>
      </c>
      <c r="H51" s="20">
        <v>96.4</v>
      </c>
      <c r="I51" s="20">
        <v>55.8</v>
      </c>
      <c r="J51" s="20">
        <v>0</v>
      </c>
      <c r="K51" s="20">
        <v>0</v>
      </c>
      <c r="L51" s="20">
        <v>0</v>
      </c>
      <c r="M51" s="20">
        <v>45.5</v>
      </c>
      <c r="N51" s="28">
        <v>993.2</v>
      </c>
      <c r="O51" s="30">
        <v>68</v>
      </c>
      <c r="Q51" s="43">
        <f t="shared" si="0"/>
        <v>995.6312993854258</v>
      </c>
      <c r="T51" s="43"/>
    </row>
    <row r="52" spans="1:20" s="2" customFormat="1" ht="15.75" customHeight="1">
      <c r="A52" s="17">
        <v>2543</v>
      </c>
      <c r="B52" s="20">
        <v>81.2</v>
      </c>
      <c r="C52" s="20">
        <v>176</v>
      </c>
      <c r="D52" s="20">
        <v>150.8</v>
      </c>
      <c r="E52" s="20">
        <v>84.3</v>
      </c>
      <c r="F52" s="20">
        <v>119.3</v>
      </c>
      <c r="G52" s="20">
        <v>149.6</v>
      </c>
      <c r="H52" s="20">
        <v>115.5</v>
      </c>
      <c r="I52" s="20">
        <v>1.6</v>
      </c>
      <c r="J52" s="20">
        <v>5.8</v>
      </c>
      <c r="K52" s="20">
        <v>0</v>
      </c>
      <c r="L52" s="20">
        <v>0</v>
      </c>
      <c r="M52" s="20">
        <v>53.1</v>
      </c>
      <c r="N52" s="28">
        <v>937.2</v>
      </c>
      <c r="O52" s="30">
        <v>97</v>
      </c>
      <c r="Q52" s="43">
        <f t="shared" si="0"/>
        <v>995.6312993854258</v>
      </c>
      <c r="T52" s="43"/>
    </row>
    <row r="53" spans="1:20" s="2" customFormat="1" ht="15.75" customHeight="1">
      <c r="A53" s="17">
        <v>2544</v>
      </c>
      <c r="B53" s="20">
        <v>1.6</v>
      </c>
      <c r="C53" s="20">
        <v>219.4</v>
      </c>
      <c r="D53" s="20">
        <v>63.9</v>
      </c>
      <c r="E53" s="20">
        <v>131.9</v>
      </c>
      <c r="F53" s="20">
        <v>244</v>
      </c>
      <c r="G53" s="20">
        <v>204.2</v>
      </c>
      <c r="H53" s="20">
        <v>170.9</v>
      </c>
      <c r="I53" s="20">
        <v>14.9</v>
      </c>
      <c r="J53" s="20">
        <v>4.9</v>
      </c>
      <c r="K53" s="20">
        <v>0.2</v>
      </c>
      <c r="L53" s="20">
        <v>5</v>
      </c>
      <c r="M53" s="20">
        <v>5.2</v>
      </c>
      <c r="N53" s="28">
        <v>1066.1</v>
      </c>
      <c r="O53" s="30">
        <v>112</v>
      </c>
      <c r="Q53" s="43">
        <f t="shared" si="0"/>
        <v>995.6312993854258</v>
      </c>
      <c r="T53" s="43"/>
    </row>
    <row r="54" spans="1:20" s="2" customFormat="1" ht="15.75" customHeight="1">
      <c r="A54" s="17">
        <v>2545</v>
      </c>
      <c r="B54" s="20">
        <v>0.5</v>
      </c>
      <c r="C54" s="20">
        <v>172.8</v>
      </c>
      <c r="D54" s="20">
        <v>54.1</v>
      </c>
      <c r="E54" s="20">
        <v>35.3</v>
      </c>
      <c r="F54" s="20">
        <v>265</v>
      </c>
      <c r="G54" s="20">
        <v>271.4</v>
      </c>
      <c r="H54" s="20">
        <v>30.7</v>
      </c>
      <c r="I54" s="20">
        <v>178</v>
      </c>
      <c r="J54" s="20">
        <v>85.1</v>
      </c>
      <c r="K54" s="20">
        <v>0.8</v>
      </c>
      <c r="L54" s="20">
        <v>0</v>
      </c>
      <c r="M54" s="20">
        <v>0</v>
      </c>
      <c r="N54" s="28">
        <v>1093.7</v>
      </c>
      <c r="O54" s="30">
        <v>66</v>
      </c>
      <c r="Q54" s="43">
        <f t="shared" si="0"/>
        <v>995.6312993854258</v>
      </c>
      <c r="T54" s="43"/>
    </row>
    <row r="55" spans="1:20" s="2" customFormat="1" ht="15.75" customHeight="1">
      <c r="A55" s="17">
        <v>2546</v>
      </c>
      <c r="B55" s="20">
        <v>30.4</v>
      </c>
      <c r="C55" s="20">
        <v>74</v>
      </c>
      <c r="D55" s="20">
        <v>195.5</v>
      </c>
      <c r="E55" s="20">
        <v>110.5</v>
      </c>
      <c r="F55" s="20">
        <v>136.4</v>
      </c>
      <c r="G55" s="20">
        <v>193.1</v>
      </c>
      <c r="H55" s="20">
        <v>37.4</v>
      </c>
      <c r="I55" s="20">
        <v>35.7</v>
      </c>
      <c r="J55" s="20">
        <v>0</v>
      </c>
      <c r="K55" s="20">
        <v>0.9</v>
      </c>
      <c r="L55" s="20">
        <v>4.5</v>
      </c>
      <c r="M55" s="20">
        <v>0</v>
      </c>
      <c r="N55" s="28">
        <v>818.4</v>
      </c>
      <c r="O55" s="30">
        <v>67</v>
      </c>
      <c r="Q55" s="43">
        <f t="shared" si="0"/>
        <v>995.6312993854258</v>
      </c>
      <c r="T55" s="43"/>
    </row>
    <row r="56" spans="1:20" s="2" customFormat="1" ht="15.75" customHeight="1">
      <c r="A56" s="17">
        <v>2547</v>
      </c>
      <c r="B56" s="20">
        <v>13</v>
      </c>
      <c r="C56" s="20">
        <v>276.5</v>
      </c>
      <c r="D56" s="20">
        <v>84.1</v>
      </c>
      <c r="E56" s="20">
        <v>183.4</v>
      </c>
      <c r="F56" s="20">
        <v>58.8</v>
      </c>
      <c r="G56" s="20">
        <v>302</v>
      </c>
      <c r="H56" s="20">
        <v>61.7</v>
      </c>
      <c r="I56" s="20">
        <v>34.8</v>
      </c>
      <c r="J56" s="20">
        <v>0</v>
      </c>
      <c r="K56" s="20">
        <v>0</v>
      </c>
      <c r="L56" s="20">
        <v>0</v>
      </c>
      <c r="M56" s="20">
        <v>33</v>
      </c>
      <c r="N56" s="28">
        <v>1047.3</v>
      </c>
      <c r="O56" s="30">
        <v>94</v>
      </c>
      <c r="Q56" s="43">
        <f t="shared" si="0"/>
        <v>995.6312993854258</v>
      </c>
      <c r="T56" s="43"/>
    </row>
    <row r="57" spans="1:20" s="2" customFormat="1" ht="15.75" customHeight="1">
      <c r="A57" s="17">
        <v>2548</v>
      </c>
      <c r="B57" s="20">
        <v>53.6</v>
      </c>
      <c r="C57" s="20">
        <v>86.3</v>
      </c>
      <c r="D57" s="20">
        <v>222.7</v>
      </c>
      <c r="E57" s="20">
        <v>151.2</v>
      </c>
      <c r="F57" s="20">
        <v>120.8</v>
      </c>
      <c r="G57" s="20">
        <v>413.8</v>
      </c>
      <c r="H57" s="20">
        <v>125.4</v>
      </c>
      <c r="I57" s="20">
        <v>20.6</v>
      </c>
      <c r="J57" s="20">
        <v>4.2</v>
      </c>
      <c r="K57" s="20">
        <v>0</v>
      </c>
      <c r="L57" s="20">
        <v>0</v>
      </c>
      <c r="M57" s="20">
        <v>0</v>
      </c>
      <c r="N57" s="28">
        <f>SUM(B57:M57)</f>
        <v>1198.6</v>
      </c>
      <c r="O57" s="30">
        <v>107</v>
      </c>
      <c r="Q57" s="43">
        <f t="shared" si="0"/>
        <v>995.6312993854258</v>
      </c>
      <c r="T57" s="43"/>
    </row>
    <row r="58" spans="1:20" s="2" customFormat="1" ht="15.75" customHeight="1">
      <c r="A58" s="17">
        <v>2549</v>
      </c>
      <c r="B58" s="20">
        <v>209</v>
      </c>
      <c r="C58" s="20">
        <v>177.5</v>
      </c>
      <c r="D58" s="20">
        <v>122.4</v>
      </c>
      <c r="E58" s="20">
        <v>155.5</v>
      </c>
      <c r="F58" s="20">
        <v>133.1</v>
      </c>
      <c r="G58" s="20">
        <v>157.4</v>
      </c>
      <c r="H58" s="20">
        <v>73.3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8">
        <f>SUM(B58:M58)</f>
        <v>1028.2</v>
      </c>
      <c r="O58" s="30">
        <v>115</v>
      </c>
      <c r="Q58" s="43">
        <f t="shared" si="0"/>
        <v>995.6312993854258</v>
      </c>
      <c r="T58" s="43"/>
    </row>
    <row r="59" spans="1:20" s="2" customFormat="1" ht="15.75" customHeight="1">
      <c r="A59" s="17">
        <v>2550</v>
      </c>
      <c r="B59" s="20">
        <v>27</v>
      </c>
      <c r="C59" s="20">
        <v>289.7</v>
      </c>
      <c r="D59" s="20">
        <v>139.9</v>
      </c>
      <c r="E59" s="20">
        <v>55.7</v>
      </c>
      <c r="F59" s="20">
        <v>74.8</v>
      </c>
      <c r="G59" s="20">
        <v>189</v>
      </c>
      <c r="H59" s="20">
        <v>86.9</v>
      </c>
      <c r="I59" s="20">
        <v>22.3</v>
      </c>
      <c r="J59" s="20">
        <v>0</v>
      </c>
      <c r="K59" s="20">
        <v>14.9</v>
      </c>
      <c r="L59" s="20">
        <v>18.6</v>
      </c>
      <c r="M59" s="20">
        <v>7.5</v>
      </c>
      <c r="N59" s="28">
        <f>SUM(B59:M59)</f>
        <v>926.3</v>
      </c>
      <c r="O59" s="30">
        <v>101</v>
      </c>
      <c r="Q59" s="43">
        <f t="shared" si="0"/>
        <v>995.6312993854258</v>
      </c>
      <c r="T59" s="43"/>
    </row>
    <row r="60" spans="1:20" s="2" customFormat="1" ht="15.75" customHeight="1">
      <c r="A60" s="17">
        <v>2551</v>
      </c>
      <c r="B60" s="20">
        <v>95.2</v>
      </c>
      <c r="C60" s="20">
        <v>157.8</v>
      </c>
      <c r="D60" s="20">
        <v>97</v>
      </c>
      <c r="E60" s="20">
        <v>80.7</v>
      </c>
      <c r="F60" s="20">
        <v>251.2</v>
      </c>
      <c r="G60" s="20">
        <v>227.2</v>
      </c>
      <c r="H60" s="20">
        <v>236.1</v>
      </c>
      <c r="I60" s="20">
        <v>25.5</v>
      </c>
      <c r="J60" s="20">
        <v>15</v>
      </c>
      <c r="K60" s="20">
        <v>0</v>
      </c>
      <c r="L60" s="20">
        <v>0</v>
      </c>
      <c r="M60" s="20">
        <v>9.8</v>
      </c>
      <c r="N60" s="28">
        <f>SUM(B60:I60)</f>
        <v>1170.6999999999998</v>
      </c>
      <c r="O60" s="30">
        <v>119</v>
      </c>
      <c r="Q60" s="43">
        <f t="shared" si="0"/>
        <v>995.6312993854258</v>
      </c>
      <c r="T60" s="43"/>
    </row>
    <row r="61" spans="1:20" s="2" customFormat="1" ht="15.75" customHeight="1">
      <c r="A61" s="17">
        <v>2552</v>
      </c>
      <c r="B61" s="20">
        <v>32.2</v>
      </c>
      <c r="C61" s="20">
        <v>176.7</v>
      </c>
      <c r="D61" s="20">
        <v>126.3</v>
      </c>
      <c r="E61" s="20">
        <v>93.3</v>
      </c>
      <c r="F61" s="20">
        <v>50.9</v>
      </c>
      <c r="G61" s="20">
        <v>173.8</v>
      </c>
      <c r="H61" s="20">
        <v>60.2</v>
      </c>
      <c r="I61" s="20">
        <v>2</v>
      </c>
      <c r="J61" s="20">
        <v>4.6</v>
      </c>
      <c r="K61" s="20">
        <v>14.1</v>
      </c>
      <c r="L61" s="20">
        <v>0</v>
      </c>
      <c r="M61" s="20">
        <v>2.3</v>
      </c>
      <c r="N61" s="28">
        <f aca="true" t="shared" si="1" ref="N61:N67">SUM(B61:M61)</f>
        <v>736.4000000000001</v>
      </c>
      <c r="O61" s="30">
        <v>99</v>
      </c>
      <c r="Q61" s="43">
        <f t="shared" si="0"/>
        <v>995.6312993854258</v>
      </c>
      <c r="T61" s="43"/>
    </row>
    <row r="62" spans="1:20" s="2" customFormat="1" ht="15.75" customHeight="1">
      <c r="A62" s="17">
        <v>2553</v>
      </c>
      <c r="B62" s="20">
        <v>12.8</v>
      </c>
      <c r="C62" s="20">
        <v>51.399999999999984</v>
      </c>
      <c r="D62" s="20">
        <v>135.39999999999998</v>
      </c>
      <c r="E62" s="20">
        <v>127.29999999999998</v>
      </c>
      <c r="F62" s="20">
        <v>547.1000000000001</v>
      </c>
      <c r="G62" s="20">
        <v>243.89999999999998</v>
      </c>
      <c r="H62" s="20">
        <v>188.6</v>
      </c>
      <c r="I62" s="20">
        <v>20</v>
      </c>
      <c r="J62" s="20">
        <v>12.2</v>
      </c>
      <c r="K62" s="20">
        <v>7.6</v>
      </c>
      <c r="L62" s="20">
        <v>0.6</v>
      </c>
      <c r="M62" s="20">
        <v>73.5</v>
      </c>
      <c r="N62" s="28">
        <f t="shared" si="1"/>
        <v>1420.3999999999999</v>
      </c>
      <c r="O62" s="30">
        <v>103</v>
      </c>
      <c r="Q62" s="43">
        <f t="shared" si="0"/>
        <v>995.6312993854258</v>
      </c>
      <c r="T62" s="43"/>
    </row>
    <row r="63" spans="1:20" s="2" customFormat="1" ht="15.75" customHeight="1">
      <c r="A63" s="65">
        <v>2554</v>
      </c>
      <c r="B63" s="20">
        <v>156.7</v>
      </c>
      <c r="C63" s="20">
        <v>296.70000000000005</v>
      </c>
      <c r="D63" s="20">
        <v>201.8</v>
      </c>
      <c r="E63" s="20">
        <v>253.4</v>
      </c>
      <c r="F63" s="20">
        <v>249.30000000000004</v>
      </c>
      <c r="G63" s="20">
        <v>318.4</v>
      </c>
      <c r="H63" s="20">
        <v>104.10000000000001</v>
      </c>
      <c r="I63" s="20">
        <v>44.6</v>
      </c>
      <c r="J63" s="20">
        <v>0</v>
      </c>
      <c r="K63" s="20">
        <v>1.8</v>
      </c>
      <c r="L63" s="20">
        <v>0</v>
      </c>
      <c r="M63" s="20">
        <v>8.4</v>
      </c>
      <c r="N63" s="66">
        <f t="shared" si="1"/>
        <v>1635.2</v>
      </c>
      <c r="O63" s="30">
        <v>128</v>
      </c>
      <c r="Q63" s="43">
        <f t="shared" si="0"/>
        <v>995.6312993854258</v>
      </c>
      <c r="T63" s="43"/>
    </row>
    <row r="64" spans="1:20" s="2" customFormat="1" ht="15.75" customHeight="1">
      <c r="A64" s="17">
        <v>2555</v>
      </c>
      <c r="B64" s="20">
        <v>6.5</v>
      </c>
      <c r="C64" s="20">
        <v>246.9</v>
      </c>
      <c r="D64" s="20">
        <v>67.7</v>
      </c>
      <c r="E64" s="20">
        <v>66.6</v>
      </c>
      <c r="F64" s="20">
        <v>175.7</v>
      </c>
      <c r="G64" s="20">
        <v>237.7</v>
      </c>
      <c r="H64" s="20">
        <v>54.5</v>
      </c>
      <c r="I64" s="20">
        <v>50.6</v>
      </c>
      <c r="J64" s="20">
        <v>9.3</v>
      </c>
      <c r="K64" s="20">
        <v>5.3</v>
      </c>
      <c r="L64" s="20">
        <v>3.9</v>
      </c>
      <c r="M64" s="20">
        <v>12.9</v>
      </c>
      <c r="N64" s="28">
        <f t="shared" si="1"/>
        <v>937.6</v>
      </c>
      <c r="O64" s="30">
        <v>112</v>
      </c>
      <c r="Q64" s="43">
        <f t="shared" si="0"/>
        <v>995.6312993854258</v>
      </c>
      <c r="T64" s="43"/>
    </row>
    <row r="65" spans="1:20" s="2" customFormat="1" ht="15.75" customHeight="1">
      <c r="A65" s="17">
        <v>2556</v>
      </c>
      <c r="B65" s="20">
        <v>46.2</v>
      </c>
      <c r="C65" s="20">
        <v>147</v>
      </c>
      <c r="D65" s="20">
        <v>159</v>
      </c>
      <c r="E65" s="20">
        <v>120</v>
      </c>
      <c r="F65" s="20">
        <v>142.5</v>
      </c>
      <c r="G65" s="20">
        <v>276.1</v>
      </c>
      <c r="H65" s="20">
        <v>99.1</v>
      </c>
      <c r="I65" s="20">
        <v>113.6</v>
      </c>
      <c r="J65" s="20">
        <v>11.4</v>
      </c>
      <c r="K65" s="20">
        <v>0</v>
      </c>
      <c r="L65" s="20">
        <v>0</v>
      </c>
      <c r="M65" s="20">
        <v>27.1</v>
      </c>
      <c r="N65" s="28">
        <f t="shared" si="1"/>
        <v>1142</v>
      </c>
      <c r="O65" s="30">
        <v>112</v>
      </c>
      <c r="Q65" s="43">
        <f t="shared" si="0"/>
        <v>995.6312993854258</v>
      </c>
      <c r="T65" s="43"/>
    </row>
    <row r="66" spans="1:20" s="2" customFormat="1" ht="15.75" customHeight="1">
      <c r="A66" s="17">
        <v>2557</v>
      </c>
      <c r="B66" s="20">
        <v>23.3</v>
      </c>
      <c r="C66" s="20">
        <v>149.1</v>
      </c>
      <c r="D66" s="20">
        <v>97.5</v>
      </c>
      <c r="E66" s="20">
        <v>162.9</v>
      </c>
      <c r="F66" s="64">
        <v>121.4</v>
      </c>
      <c r="G66" s="20">
        <v>108</v>
      </c>
      <c r="H66" s="20">
        <v>71.7</v>
      </c>
      <c r="I66" s="20">
        <v>27</v>
      </c>
      <c r="J66" s="20">
        <v>0</v>
      </c>
      <c r="K66" s="20">
        <v>62.2</v>
      </c>
      <c r="L66" s="20">
        <v>0</v>
      </c>
      <c r="M66" s="20">
        <v>48.2</v>
      </c>
      <c r="N66" s="28">
        <f t="shared" si="1"/>
        <v>871.3000000000001</v>
      </c>
      <c r="O66" s="30">
        <v>101</v>
      </c>
      <c r="Q66" s="43">
        <f t="shared" si="0"/>
        <v>995.6312993854258</v>
      </c>
      <c r="T66" s="43"/>
    </row>
    <row r="67" spans="1:20" s="2" customFormat="1" ht="15.75" customHeight="1">
      <c r="A67" s="17">
        <v>2558</v>
      </c>
      <c r="B67" s="20">
        <v>98.2</v>
      </c>
      <c r="C67" s="20">
        <v>121.9</v>
      </c>
      <c r="D67" s="20">
        <v>68.2</v>
      </c>
      <c r="E67" s="20">
        <v>120.3</v>
      </c>
      <c r="F67" s="20">
        <v>202.8</v>
      </c>
      <c r="G67" s="20">
        <v>176.6</v>
      </c>
      <c r="H67" s="20">
        <v>105.6</v>
      </c>
      <c r="I67" s="20">
        <v>67.3</v>
      </c>
      <c r="J67" s="20">
        <v>5.9</v>
      </c>
      <c r="K67" s="20">
        <v>44.8</v>
      </c>
      <c r="L67" s="20">
        <v>0</v>
      </c>
      <c r="M67" s="20">
        <v>5.9</v>
      </c>
      <c r="N67" s="28">
        <f t="shared" si="1"/>
        <v>1017.5</v>
      </c>
      <c r="O67" s="30">
        <f>N90</f>
        <v>80</v>
      </c>
      <c r="Q67" s="43">
        <f t="shared" si="0"/>
        <v>995.6312993854258</v>
      </c>
      <c r="R67" s="63"/>
      <c r="T67" s="43"/>
    </row>
    <row r="68" spans="1:20" s="2" customFormat="1" ht="15.75" customHeight="1">
      <c r="A68" s="17">
        <v>2559</v>
      </c>
      <c r="B68" s="20">
        <v>9.2</v>
      </c>
      <c r="C68" s="20">
        <v>153.1</v>
      </c>
      <c r="D68" s="20">
        <v>277.2</v>
      </c>
      <c r="E68" s="20">
        <v>222.8</v>
      </c>
      <c r="F68" s="20">
        <v>164.5</v>
      </c>
      <c r="G68" s="20">
        <v>268.7</v>
      </c>
      <c r="H68" s="20">
        <v>135.8</v>
      </c>
      <c r="I68" s="20">
        <v>24.5</v>
      </c>
      <c r="J68" s="20">
        <v>6.5</v>
      </c>
      <c r="K68" s="20">
        <v>36.4</v>
      </c>
      <c r="L68" s="20">
        <v>0</v>
      </c>
      <c r="M68" s="20">
        <v>0</v>
      </c>
      <c r="N68" s="28">
        <f>SUM(B68:M68)</f>
        <v>1298.7</v>
      </c>
      <c r="O68" s="30">
        <f>N91</f>
        <v>116</v>
      </c>
      <c r="Q68" s="43">
        <f t="shared" si="0"/>
        <v>995.6312993854258</v>
      </c>
      <c r="R68" s="63"/>
      <c r="T68" s="43"/>
    </row>
    <row r="69" spans="1:20" s="2" customFormat="1" ht="15.75" customHeight="1">
      <c r="A69" s="17">
        <v>2560</v>
      </c>
      <c r="B69" s="20">
        <v>83.3</v>
      </c>
      <c r="C69" s="20">
        <v>350.9</v>
      </c>
      <c r="D69" s="20">
        <v>148.1</v>
      </c>
      <c r="E69" s="20">
        <v>193.7</v>
      </c>
      <c r="F69" s="20">
        <v>215.1</v>
      </c>
      <c r="G69" s="20">
        <v>164.1</v>
      </c>
      <c r="H69" s="20">
        <v>254.6</v>
      </c>
      <c r="I69" s="20">
        <v>20</v>
      </c>
      <c r="J69" s="20">
        <v>17.2</v>
      </c>
      <c r="K69" s="20">
        <v>0</v>
      </c>
      <c r="L69" s="20">
        <v>0.4</v>
      </c>
      <c r="M69" s="20">
        <v>1</v>
      </c>
      <c r="N69" s="28">
        <f>SUM(B69:M69)</f>
        <v>1448.4</v>
      </c>
      <c r="O69" s="30">
        <f>N92</f>
        <v>118</v>
      </c>
      <c r="Q69" s="43">
        <f t="shared" si="0"/>
        <v>995.6312993854258</v>
      </c>
      <c r="R69" s="63"/>
      <c r="T69" s="43"/>
    </row>
    <row r="70" spans="1:20" s="2" customFormat="1" ht="15.75" customHeight="1">
      <c r="A70" s="17">
        <v>2561</v>
      </c>
      <c r="B70" s="20">
        <v>123.3</v>
      </c>
      <c r="C70" s="20">
        <v>265.6</v>
      </c>
      <c r="D70" s="20">
        <v>86.4</v>
      </c>
      <c r="E70" s="20">
        <v>174.8</v>
      </c>
      <c r="F70" s="20">
        <v>132.8</v>
      </c>
      <c r="G70" s="20">
        <v>62.7</v>
      </c>
      <c r="H70" s="20">
        <v>254.1</v>
      </c>
      <c r="I70" s="20">
        <v>7.8</v>
      </c>
      <c r="J70" s="20">
        <v>16.8</v>
      </c>
      <c r="K70" s="20">
        <v>38.6</v>
      </c>
      <c r="L70" s="20">
        <v>0</v>
      </c>
      <c r="M70" s="20">
        <v>0</v>
      </c>
      <c r="N70" s="28">
        <f>SUM(B70:M70)</f>
        <v>1162.8999999999999</v>
      </c>
      <c r="O70" s="30">
        <f>N93</f>
        <v>106</v>
      </c>
      <c r="Q70" s="43">
        <f t="shared" si="0"/>
        <v>995.6312993854258</v>
      </c>
      <c r="R70" s="63"/>
      <c r="T70" s="43"/>
    </row>
    <row r="71" spans="1:20" s="2" customFormat="1" ht="15.75" customHeight="1">
      <c r="A71" s="72">
        <v>2562</v>
      </c>
      <c r="B71" s="73">
        <v>13.5</v>
      </c>
      <c r="C71" s="73">
        <v>110.6</v>
      </c>
      <c r="D71" s="73">
        <v>57.3</v>
      </c>
      <c r="E71" s="73">
        <v>53</v>
      </c>
      <c r="F71" s="73">
        <v>292.6</v>
      </c>
      <c r="G71" s="73">
        <v>233.3</v>
      </c>
      <c r="H71" s="73">
        <v>62.3</v>
      </c>
      <c r="I71" s="73">
        <v>41.8</v>
      </c>
      <c r="J71" s="73">
        <v>19.9</v>
      </c>
      <c r="K71" s="73">
        <v>0</v>
      </c>
      <c r="L71" s="73">
        <v>0</v>
      </c>
      <c r="M71" s="73">
        <v>2</v>
      </c>
      <c r="N71" s="74">
        <f>SUM(B71:M71)</f>
        <v>886.2999999999998</v>
      </c>
      <c r="O71" s="75">
        <f>N94</f>
        <v>87</v>
      </c>
      <c r="Q71" s="43">
        <f t="shared" si="0"/>
        <v>995.6312993854258</v>
      </c>
      <c r="R71" s="63"/>
      <c r="T71" s="43"/>
    </row>
    <row r="72" spans="1:20" s="2" customFormat="1" ht="15.75" customHeight="1">
      <c r="A72" s="60">
        <v>2563</v>
      </c>
      <c r="B72" s="47">
        <v>85.8</v>
      </c>
      <c r="C72" s="47">
        <v>98.8</v>
      </c>
      <c r="D72" s="47">
        <v>159</v>
      </c>
      <c r="E72" s="47">
        <v>131.3</v>
      </c>
      <c r="F72" s="47">
        <v>338.3</v>
      </c>
      <c r="G72" s="47">
        <v>135.1</v>
      </c>
      <c r="H72" s="47">
        <v>100.2</v>
      </c>
      <c r="I72" s="47">
        <v>11.4</v>
      </c>
      <c r="J72" s="47">
        <v>0</v>
      </c>
      <c r="K72" s="47">
        <v>2.2</v>
      </c>
      <c r="L72" s="47">
        <v>41.4</v>
      </c>
      <c r="M72" s="47">
        <v>0</v>
      </c>
      <c r="N72" s="48">
        <f>SUM(B72:M72)</f>
        <v>1103.5000000000002</v>
      </c>
      <c r="O72" s="49">
        <v>90</v>
      </c>
      <c r="Q72" s="43"/>
      <c r="R72" s="63"/>
      <c r="T72" s="43"/>
    </row>
    <row r="73" spans="1:20" s="2" customFormat="1" ht="15.75" customHeight="1">
      <c r="A73" s="60"/>
      <c r="B73" s="47"/>
      <c r="C73" s="47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48"/>
      <c r="O73" s="49"/>
      <c r="Q73" s="43"/>
      <c r="R73" s="63"/>
      <c r="T73" s="43"/>
    </row>
    <row r="74" spans="1:20" s="2" customFormat="1" ht="15.75" customHeight="1">
      <c r="A74" s="60"/>
      <c r="B74" s="47"/>
      <c r="C74" s="47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48"/>
      <c r="O74" s="49"/>
      <c r="Q74" s="43"/>
      <c r="R74" s="63"/>
      <c r="T74" s="43"/>
    </row>
    <row r="75" spans="1:15" s="2" customFormat="1" ht="15.75" customHeight="1">
      <c r="A75" s="22" t="s">
        <v>17</v>
      </c>
      <c r="B75" s="25">
        <f>MAX(B4:B71)</f>
        <v>209</v>
      </c>
      <c r="C75" s="25">
        <f>MAX(C4:C72)</f>
        <v>350.9</v>
      </c>
      <c r="D75" s="25">
        <f>MAX(D4:D72)</f>
        <v>385.7</v>
      </c>
      <c r="E75" s="25">
        <f aca="true" t="shared" si="2" ref="E75:O75">MAX(E4:E71)</f>
        <v>307.8</v>
      </c>
      <c r="F75" s="25">
        <f t="shared" si="2"/>
        <v>547.1000000000001</v>
      </c>
      <c r="G75" s="25">
        <f>MAX(G4:G72)</f>
        <v>584.3</v>
      </c>
      <c r="H75" s="25">
        <f t="shared" si="2"/>
        <v>254.6</v>
      </c>
      <c r="I75" s="25">
        <f t="shared" si="2"/>
        <v>188.1</v>
      </c>
      <c r="J75" s="25">
        <f>MAX(J4:J72)</f>
        <v>92.9</v>
      </c>
      <c r="K75" s="25">
        <f>MAX(K4:K72)</f>
        <v>95.1</v>
      </c>
      <c r="L75" s="25">
        <f>MAX(L4:L72)</f>
        <v>44.8</v>
      </c>
      <c r="M75" s="25">
        <f t="shared" si="2"/>
        <v>98.9</v>
      </c>
      <c r="N75" s="25">
        <f t="shared" si="2"/>
        <v>1635.2</v>
      </c>
      <c r="O75" s="69">
        <f t="shared" si="2"/>
        <v>128</v>
      </c>
    </row>
    <row r="76" spans="1:15" s="2" customFormat="1" ht="15.75" customHeight="1">
      <c r="A76" s="23" t="s">
        <v>18</v>
      </c>
      <c r="B76" s="26">
        <f>AVERAGE(B4:B71)</f>
        <v>45.35000000000001</v>
      </c>
      <c r="C76" s="26">
        <f>AVERAGE(C4:C72)</f>
        <v>148.58805970149254</v>
      </c>
      <c r="D76" s="26">
        <f>AVERAGE(D4:D72)</f>
        <v>120.01470588235293</v>
      </c>
      <c r="E76" s="26">
        <f aca="true" t="shared" si="3" ref="E76:O76">AVERAGE(E4:E71)</f>
        <v>122.59552238805972</v>
      </c>
      <c r="F76" s="26">
        <f t="shared" si="3"/>
        <v>176.620895522388</v>
      </c>
      <c r="G76" s="26">
        <f>AVERAGE(G4:G72)</f>
        <v>198.83970588235294</v>
      </c>
      <c r="H76" s="26">
        <f t="shared" si="3"/>
        <v>115.64626865671644</v>
      </c>
      <c r="I76" s="26">
        <f t="shared" si="3"/>
        <v>36.26417910447761</v>
      </c>
      <c r="J76" s="26">
        <f>AVERAGE(J4:J72)</f>
        <v>9.563235294117646</v>
      </c>
      <c r="K76" s="26">
        <f>AVERAGE(K4:K72)</f>
        <v>7.679411764705883</v>
      </c>
      <c r="L76" s="26">
        <f>AVERAGE(L4:L72)</f>
        <v>3.9558823529411766</v>
      </c>
      <c r="M76" s="26">
        <f t="shared" si="3"/>
        <v>10.513432835820893</v>
      </c>
      <c r="N76" s="26">
        <f>SUM(B76:M76)</f>
        <v>995.6312993854258</v>
      </c>
      <c r="O76" s="70">
        <f t="shared" si="3"/>
        <v>76.41791044776119</v>
      </c>
    </row>
    <row r="77" spans="1:15" s="2" customFormat="1" ht="15.75" customHeight="1">
      <c r="A77" s="24" t="s">
        <v>19</v>
      </c>
      <c r="B77" s="27">
        <f>MIN(B4:B71)</f>
        <v>0</v>
      </c>
      <c r="C77" s="27">
        <f>MIN(C4:C72)</f>
        <v>6.2</v>
      </c>
      <c r="D77" s="27">
        <f>MIN(D4:D72)</f>
        <v>0</v>
      </c>
      <c r="E77" s="27">
        <f aca="true" t="shared" si="4" ref="E77:O77">MIN(E4:E71)</f>
        <v>19.5</v>
      </c>
      <c r="F77" s="27">
        <f t="shared" si="4"/>
        <v>31.5</v>
      </c>
      <c r="G77" s="27">
        <f>MIN(G4:G72)</f>
        <v>0</v>
      </c>
      <c r="H77" s="27">
        <f t="shared" si="4"/>
        <v>0</v>
      </c>
      <c r="I77" s="27">
        <f t="shared" si="4"/>
        <v>0</v>
      </c>
      <c r="J77" s="27">
        <f>MIN(J4:J72)</f>
        <v>0</v>
      </c>
      <c r="K77" s="27">
        <f>MIN(K4:K72)</f>
        <v>0</v>
      </c>
      <c r="L77" s="27">
        <f>MIN(L4:L72)</f>
        <v>0</v>
      </c>
      <c r="M77" s="27">
        <f t="shared" si="4"/>
        <v>0</v>
      </c>
      <c r="N77" s="27">
        <f>MIN(N4:N71)</f>
        <v>578.1</v>
      </c>
      <c r="O77" s="71">
        <f t="shared" si="4"/>
        <v>35</v>
      </c>
    </row>
    <row r="78" spans="1:15" s="2" customFormat="1" ht="15" customHeight="1">
      <c r="A78" s="79" t="s">
        <v>21</v>
      </c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</row>
    <row r="79" spans="1:15" s="2" customFormat="1" ht="23.25" customHeight="1">
      <c r="A79" s="8"/>
      <c r="B79" s="46"/>
      <c r="C79" s="10"/>
      <c r="D79" s="9"/>
      <c r="E79" s="9"/>
      <c r="F79" s="9"/>
      <c r="G79" s="9"/>
      <c r="H79" s="9"/>
      <c r="I79" s="9"/>
      <c r="J79" s="9"/>
      <c r="K79" s="9"/>
      <c r="L79" s="9"/>
      <c r="M79" s="9"/>
      <c r="N79" s="11"/>
      <c r="O79" s="8"/>
    </row>
    <row r="80" spans="1:15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ht="17.25" customHeight="1">
      <c r="A81" s="4" t="s">
        <v>1</v>
      </c>
    </row>
    <row r="82" ht="17.25" customHeight="1"/>
    <row r="83" spans="5:10" ht="17.25" customHeight="1">
      <c r="E83" s="76" t="s">
        <v>22</v>
      </c>
      <c r="F83" s="76"/>
      <c r="G83" s="76"/>
      <c r="H83" s="76"/>
      <c r="I83" s="76"/>
      <c r="J83" s="76"/>
    </row>
    <row r="84" spans="2:14" ht="17.25" customHeight="1">
      <c r="B84" s="52" t="s">
        <v>3</v>
      </c>
      <c r="C84" s="52" t="s">
        <v>4</v>
      </c>
      <c r="D84" s="52" t="s">
        <v>5</v>
      </c>
      <c r="E84" s="52" t="s">
        <v>6</v>
      </c>
      <c r="F84" s="52" t="s">
        <v>7</v>
      </c>
      <c r="G84" s="52" t="s">
        <v>8</v>
      </c>
      <c r="H84" s="52" t="s">
        <v>9</v>
      </c>
      <c r="I84" s="52" t="s">
        <v>10</v>
      </c>
      <c r="J84" s="52" t="s">
        <v>11</v>
      </c>
      <c r="K84" s="52" t="s">
        <v>12</v>
      </c>
      <c r="L84" s="52" t="s">
        <v>13</v>
      </c>
      <c r="M84" s="52" t="s">
        <v>14</v>
      </c>
      <c r="N84" s="52" t="s">
        <v>15</v>
      </c>
    </row>
    <row r="85" spans="1:14" ht="18" customHeight="1">
      <c r="A85" s="55">
        <v>2553</v>
      </c>
      <c r="B85" s="56">
        <v>1</v>
      </c>
      <c r="C85" s="56">
        <v>6</v>
      </c>
      <c r="D85" s="56">
        <v>13</v>
      </c>
      <c r="E85" s="56">
        <v>15</v>
      </c>
      <c r="F85" s="56">
        <v>22</v>
      </c>
      <c r="G85" s="56">
        <v>18</v>
      </c>
      <c r="H85" s="56">
        <v>18</v>
      </c>
      <c r="I85" s="56">
        <v>0</v>
      </c>
      <c r="J85" s="56">
        <v>3</v>
      </c>
      <c r="K85" s="56">
        <v>1</v>
      </c>
      <c r="L85" s="56">
        <v>1</v>
      </c>
      <c r="M85" s="56">
        <v>5</v>
      </c>
      <c r="N85" s="58">
        <f>SUM(B85:M85)</f>
        <v>103</v>
      </c>
    </row>
    <row r="86" spans="1:14" ht="18" customHeight="1">
      <c r="A86" s="55">
        <v>2554</v>
      </c>
      <c r="B86" s="56">
        <v>11</v>
      </c>
      <c r="C86" s="56">
        <v>22</v>
      </c>
      <c r="D86" s="56">
        <v>17</v>
      </c>
      <c r="E86" s="56">
        <v>15</v>
      </c>
      <c r="F86" s="56">
        <v>23</v>
      </c>
      <c r="G86" s="56">
        <v>19</v>
      </c>
      <c r="H86" s="56">
        <v>13</v>
      </c>
      <c r="I86" s="56">
        <v>2</v>
      </c>
      <c r="J86" s="56">
        <v>0</v>
      </c>
      <c r="K86" s="56">
        <v>2</v>
      </c>
      <c r="L86" s="56">
        <v>0</v>
      </c>
      <c r="M86" s="56">
        <v>4</v>
      </c>
      <c r="N86" s="58">
        <f aca="true" t="shared" si="5" ref="N86:N91">SUM(B86:M86)</f>
        <v>128</v>
      </c>
    </row>
    <row r="87" spans="1:14" ht="18" customHeight="1">
      <c r="A87" s="55">
        <v>2555</v>
      </c>
      <c r="B87" s="56">
        <v>6</v>
      </c>
      <c r="C87" s="56">
        <v>16</v>
      </c>
      <c r="D87" s="56">
        <v>11</v>
      </c>
      <c r="E87" s="56">
        <v>16</v>
      </c>
      <c r="F87" s="56">
        <v>15</v>
      </c>
      <c r="G87" s="56">
        <v>17</v>
      </c>
      <c r="H87" s="56">
        <v>10</v>
      </c>
      <c r="I87" s="56">
        <v>11</v>
      </c>
      <c r="J87" s="56">
        <v>2</v>
      </c>
      <c r="K87" s="56">
        <v>2</v>
      </c>
      <c r="L87" s="56">
        <v>4</v>
      </c>
      <c r="M87" s="56">
        <v>2</v>
      </c>
      <c r="N87" s="58">
        <f t="shared" si="5"/>
        <v>112</v>
      </c>
    </row>
    <row r="88" spans="1:14" ht="18" customHeight="1">
      <c r="A88" s="55">
        <v>2556</v>
      </c>
      <c r="B88" s="56">
        <v>4</v>
      </c>
      <c r="C88" s="56">
        <v>17</v>
      </c>
      <c r="D88" s="56">
        <v>12</v>
      </c>
      <c r="E88" s="56">
        <v>19</v>
      </c>
      <c r="F88" s="56">
        <v>17</v>
      </c>
      <c r="G88" s="56">
        <v>20</v>
      </c>
      <c r="H88" s="56">
        <v>15</v>
      </c>
      <c r="I88" s="56">
        <v>4</v>
      </c>
      <c r="J88" s="56">
        <v>2</v>
      </c>
      <c r="K88" s="56">
        <v>0</v>
      </c>
      <c r="L88" s="56">
        <v>0</v>
      </c>
      <c r="M88" s="56">
        <v>2</v>
      </c>
      <c r="N88" s="58">
        <f t="shared" si="5"/>
        <v>112</v>
      </c>
    </row>
    <row r="89" spans="1:14" ht="18" customHeight="1">
      <c r="A89" s="55">
        <v>2557</v>
      </c>
      <c r="B89" s="56">
        <v>6</v>
      </c>
      <c r="C89" s="56">
        <v>15</v>
      </c>
      <c r="D89" s="56">
        <v>15</v>
      </c>
      <c r="E89" s="56">
        <v>19</v>
      </c>
      <c r="F89" s="56">
        <v>18</v>
      </c>
      <c r="G89" s="56">
        <v>15</v>
      </c>
      <c r="H89" s="56">
        <v>7</v>
      </c>
      <c r="I89" s="56">
        <v>3</v>
      </c>
      <c r="J89" s="56">
        <v>0</v>
      </c>
      <c r="K89" s="56">
        <v>2</v>
      </c>
      <c r="L89" s="56">
        <v>0</v>
      </c>
      <c r="M89" s="56">
        <v>1</v>
      </c>
      <c r="N89" s="58">
        <f t="shared" si="5"/>
        <v>101</v>
      </c>
    </row>
    <row r="90" spans="1:14" ht="18" customHeight="1">
      <c r="A90" s="55">
        <v>2558</v>
      </c>
      <c r="B90" s="56">
        <v>6</v>
      </c>
      <c r="C90" s="56">
        <v>9</v>
      </c>
      <c r="D90" s="56">
        <v>8</v>
      </c>
      <c r="E90" s="56">
        <v>17</v>
      </c>
      <c r="F90" s="56">
        <v>14</v>
      </c>
      <c r="G90" s="56">
        <v>10</v>
      </c>
      <c r="H90" s="56">
        <v>8</v>
      </c>
      <c r="I90" s="56">
        <v>3</v>
      </c>
      <c r="J90" s="56">
        <v>2</v>
      </c>
      <c r="K90" s="56">
        <v>2</v>
      </c>
      <c r="L90" s="56">
        <v>0</v>
      </c>
      <c r="M90" s="56">
        <v>1</v>
      </c>
      <c r="N90" s="58">
        <f t="shared" si="5"/>
        <v>80</v>
      </c>
    </row>
    <row r="91" spans="1:14" ht="18" customHeight="1">
      <c r="A91" s="55">
        <v>2559</v>
      </c>
      <c r="B91" s="56">
        <v>2</v>
      </c>
      <c r="C91" s="56">
        <v>12</v>
      </c>
      <c r="D91" s="56">
        <v>17</v>
      </c>
      <c r="E91" s="56">
        <v>16</v>
      </c>
      <c r="F91" s="56">
        <v>18</v>
      </c>
      <c r="G91" s="56">
        <v>20</v>
      </c>
      <c r="H91" s="56">
        <v>16</v>
      </c>
      <c r="I91" s="56">
        <v>5</v>
      </c>
      <c r="J91" s="56">
        <v>2</v>
      </c>
      <c r="K91" s="56">
        <v>8</v>
      </c>
      <c r="L91" s="56">
        <v>0</v>
      </c>
      <c r="M91" s="56">
        <v>0</v>
      </c>
      <c r="N91" s="58">
        <f t="shared" si="5"/>
        <v>116</v>
      </c>
    </row>
    <row r="92" spans="1:14" ht="19.5">
      <c r="A92" s="55">
        <v>2560</v>
      </c>
      <c r="B92" s="56">
        <v>6</v>
      </c>
      <c r="C92" s="56">
        <v>20</v>
      </c>
      <c r="D92" s="56">
        <v>13</v>
      </c>
      <c r="E92" s="56">
        <v>15</v>
      </c>
      <c r="F92" s="56">
        <v>17</v>
      </c>
      <c r="G92" s="56">
        <v>19</v>
      </c>
      <c r="H92" s="56">
        <v>18</v>
      </c>
      <c r="I92" s="56">
        <v>4</v>
      </c>
      <c r="J92" s="56">
        <v>3</v>
      </c>
      <c r="K92" s="56">
        <v>0</v>
      </c>
      <c r="L92" s="56">
        <v>1</v>
      </c>
      <c r="M92" s="56">
        <v>2</v>
      </c>
      <c r="N92" s="58">
        <f>SUM(B92:M92)</f>
        <v>118</v>
      </c>
    </row>
    <row r="93" spans="1:14" ht="19.5">
      <c r="A93" s="55">
        <v>2561</v>
      </c>
      <c r="B93" s="56">
        <v>9</v>
      </c>
      <c r="C93" s="56">
        <v>16</v>
      </c>
      <c r="D93" s="56">
        <v>18</v>
      </c>
      <c r="E93" s="56">
        <v>19</v>
      </c>
      <c r="F93" s="56">
        <v>12</v>
      </c>
      <c r="G93" s="56">
        <v>13</v>
      </c>
      <c r="H93" s="56">
        <v>8</v>
      </c>
      <c r="I93" s="56">
        <v>3</v>
      </c>
      <c r="J93" s="56">
        <v>5</v>
      </c>
      <c r="K93" s="56">
        <v>3</v>
      </c>
      <c r="L93" s="56">
        <v>0</v>
      </c>
      <c r="M93" s="56">
        <v>0</v>
      </c>
      <c r="N93" s="58">
        <f>SUM(B93:M93)</f>
        <v>106</v>
      </c>
    </row>
    <row r="94" spans="1:14" ht="19.5">
      <c r="A94" s="57">
        <v>2562</v>
      </c>
      <c r="B94" s="56">
        <v>2</v>
      </c>
      <c r="C94" s="56">
        <v>8</v>
      </c>
      <c r="D94" s="56">
        <v>17</v>
      </c>
      <c r="E94" s="56">
        <v>13</v>
      </c>
      <c r="F94" s="56">
        <v>23</v>
      </c>
      <c r="G94" s="56">
        <v>14</v>
      </c>
      <c r="H94" s="56">
        <v>7</v>
      </c>
      <c r="I94" s="56">
        <v>2</v>
      </c>
      <c r="J94" s="56">
        <v>0</v>
      </c>
      <c r="K94" s="56">
        <v>0</v>
      </c>
      <c r="L94" s="56">
        <v>0</v>
      </c>
      <c r="M94" s="56">
        <v>1</v>
      </c>
      <c r="N94" s="58">
        <f>SUM(B94:M94)</f>
        <v>87</v>
      </c>
    </row>
    <row r="95" spans="1:14" ht="19.5">
      <c r="A95" s="57">
        <v>2563</v>
      </c>
      <c r="B95" s="58">
        <v>5</v>
      </c>
      <c r="C95" s="58">
        <v>6</v>
      </c>
      <c r="D95" s="58">
        <v>14</v>
      </c>
      <c r="E95" s="58">
        <v>15</v>
      </c>
      <c r="F95" s="58">
        <v>22</v>
      </c>
      <c r="G95" s="58">
        <v>13</v>
      </c>
      <c r="H95" s="58">
        <v>14</v>
      </c>
      <c r="I95" s="58">
        <v>1</v>
      </c>
      <c r="J95" s="58">
        <v>0</v>
      </c>
      <c r="K95" s="58">
        <v>1</v>
      </c>
      <c r="L95" s="58">
        <v>2</v>
      </c>
      <c r="M95" s="58">
        <v>0</v>
      </c>
      <c r="N95" s="58">
        <f>SUM(B95:M95)</f>
        <v>93</v>
      </c>
    </row>
  </sheetData>
  <sheetProtection/>
  <mergeCells count="5">
    <mergeCell ref="E83:J83"/>
    <mergeCell ref="T3:U3"/>
    <mergeCell ref="A2:O2"/>
    <mergeCell ref="A78:O78"/>
    <mergeCell ref="P3:R3"/>
  </mergeCells>
  <printOptions gridLines="1"/>
  <pageMargins left="0.69" right="0" top="0.31" bottom="0.11811023622047245" header="0.31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91"/>
  <sheetViews>
    <sheetView tabSelected="1" zoomScalePageLayoutView="0" workbookViewId="0" topLeftCell="A74">
      <selection activeCell="R91" sqref="R91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1" t="s">
        <v>2</v>
      </c>
      <c r="B17" s="32" t="s">
        <v>3</v>
      </c>
      <c r="C17" s="32" t="s">
        <v>4</v>
      </c>
      <c r="D17" s="32" t="s">
        <v>5</v>
      </c>
      <c r="E17" s="32" t="s">
        <v>6</v>
      </c>
      <c r="F17" s="32" t="s">
        <v>7</v>
      </c>
      <c r="G17" s="32" t="s">
        <v>8</v>
      </c>
      <c r="H17" s="32" t="s">
        <v>9</v>
      </c>
      <c r="I17" s="32" t="s">
        <v>10</v>
      </c>
      <c r="J17" s="32" t="s">
        <v>11</v>
      </c>
      <c r="K17" s="32" t="s">
        <v>12</v>
      </c>
      <c r="L17" s="32" t="s">
        <v>13</v>
      </c>
      <c r="M17" s="32" t="s">
        <v>14</v>
      </c>
      <c r="N17" s="32" t="s">
        <v>15</v>
      </c>
      <c r="O17" s="33" t="s">
        <v>16</v>
      </c>
      <c r="R17" t="s">
        <v>24</v>
      </c>
    </row>
    <row r="18" spans="1:18" ht="12" customHeight="1">
      <c r="A18" s="34">
        <v>2495</v>
      </c>
      <c r="B18" s="44">
        <v>0</v>
      </c>
      <c r="C18" s="44">
        <v>96</v>
      </c>
      <c r="D18" s="44">
        <v>385.7</v>
      </c>
      <c r="E18" s="44">
        <v>156.7</v>
      </c>
      <c r="F18" s="44">
        <v>252.1</v>
      </c>
      <c r="G18" s="44">
        <v>145.1</v>
      </c>
      <c r="H18" s="44">
        <v>113.6</v>
      </c>
      <c r="I18" s="44">
        <v>23.6</v>
      </c>
      <c r="J18" s="44">
        <v>0</v>
      </c>
      <c r="K18" s="44">
        <v>0</v>
      </c>
      <c r="L18" s="44">
        <v>0</v>
      </c>
      <c r="M18" s="44">
        <v>0</v>
      </c>
      <c r="N18" s="44">
        <v>1172.8</v>
      </c>
      <c r="O18" s="35">
        <v>50</v>
      </c>
      <c r="R18" s="42">
        <f>$N$90</f>
        <v>995.1828358208955</v>
      </c>
    </row>
    <row r="19" spans="1:18" ht="12" customHeight="1">
      <c r="A19" s="34">
        <v>2496</v>
      </c>
      <c r="B19" s="44">
        <v>0</v>
      </c>
      <c r="C19" s="44">
        <v>6.2</v>
      </c>
      <c r="D19" s="44">
        <v>277.9</v>
      </c>
      <c r="E19" s="44">
        <v>250.1</v>
      </c>
      <c r="F19" s="44">
        <v>290.2</v>
      </c>
      <c r="G19" s="44">
        <v>388.1</v>
      </c>
      <c r="H19" s="44">
        <v>213.9</v>
      </c>
      <c r="I19" s="44">
        <v>158.8</v>
      </c>
      <c r="J19" s="44">
        <v>0</v>
      </c>
      <c r="K19" s="44">
        <v>0.4</v>
      </c>
      <c r="L19" s="44">
        <v>0</v>
      </c>
      <c r="M19" s="44">
        <v>0</v>
      </c>
      <c r="N19" s="44">
        <v>1585.6</v>
      </c>
      <c r="O19" s="35">
        <v>95</v>
      </c>
      <c r="R19" s="42">
        <f aca="true" t="shared" si="0" ref="R19:R85">$N$90</f>
        <v>995.1828358208955</v>
      </c>
    </row>
    <row r="20" spans="1:18" ht="12" customHeight="1">
      <c r="A20" s="34">
        <v>2497</v>
      </c>
      <c r="B20" s="44"/>
      <c r="C20" s="44"/>
      <c r="D20" s="44">
        <v>91.7</v>
      </c>
      <c r="E20" s="44">
        <v>96.5</v>
      </c>
      <c r="F20" s="44">
        <v>230.2</v>
      </c>
      <c r="G20" s="44">
        <v>155.8</v>
      </c>
      <c r="H20" s="44">
        <v>204</v>
      </c>
      <c r="I20" s="44">
        <v>0</v>
      </c>
      <c r="J20" s="44">
        <v>0</v>
      </c>
      <c r="K20" s="44">
        <v>0</v>
      </c>
      <c r="L20" s="44">
        <v>14.5</v>
      </c>
      <c r="M20" s="44">
        <v>0</v>
      </c>
      <c r="N20" s="44">
        <v>792.7</v>
      </c>
      <c r="O20" s="35">
        <v>63</v>
      </c>
      <c r="R20" s="42">
        <f t="shared" si="0"/>
        <v>995.1828358208955</v>
      </c>
    </row>
    <row r="21" spans="1:18" ht="12" customHeight="1">
      <c r="A21" s="34">
        <v>2498</v>
      </c>
      <c r="B21" s="44">
        <v>0</v>
      </c>
      <c r="C21" s="44">
        <v>84.7</v>
      </c>
      <c r="D21" s="44">
        <v>245.8</v>
      </c>
      <c r="E21" s="44">
        <v>19.5</v>
      </c>
      <c r="F21" s="44">
        <v>59.3</v>
      </c>
      <c r="G21" s="44">
        <v>265.4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674.7</v>
      </c>
      <c r="O21" s="35">
        <v>51</v>
      </c>
      <c r="R21" s="42">
        <f t="shared" si="0"/>
        <v>995.1828358208955</v>
      </c>
    </row>
    <row r="22" spans="1:18" ht="12" customHeight="1">
      <c r="A22" s="34">
        <v>2499</v>
      </c>
      <c r="B22" s="44">
        <v>0</v>
      </c>
      <c r="C22" s="44">
        <v>11</v>
      </c>
      <c r="D22" s="44">
        <v>51.7</v>
      </c>
      <c r="E22" s="44">
        <v>221.9</v>
      </c>
      <c r="F22" s="44">
        <v>137</v>
      </c>
      <c r="G22" s="44">
        <v>584.3</v>
      </c>
      <c r="H22" s="44">
        <v>158.5</v>
      </c>
      <c r="I22" s="44">
        <v>1.1</v>
      </c>
      <c r="J22" s="44">
        <v>0</v>
      </c>
      <c r="K22" s="44">
        <v>0</v>
      </c>
      <c r="L22" s="44">
        <v>0</v>
      </c>
      <c r="M22" s="44">
        <v>0</v>
      </c>
      <c r="N22" s="44">
        <v>1165.5</v>
      </c>
      <c r="O22" s="35">
        <v>74</v>
      </c>
      <c r="R22" s="42">
        <f t="shared" si="0"/>
        <v>995.1828358208955</v>
      </c>
    </row>
    <row r="23" spans="1:18" ht="12" customHeight="1">
      <c r="A23" s="34">
        <v>2500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35"/>
      <c r="R23" s="42">
        <f t="shared" si="0"/>
        <v>995.1828358208955</v>
      </c>
    </row>
    <row r="24" spans="1:18" ht="12" customHeight="1">
      <c r="A24" s="34">
        <v>2501</v>
      </c>
      <c r="B24" s="44">
        <v>30.5</v>
      </c>
      <c r="C24" s="44">
        <v>176.4</v>
      </c>
      <c r="D24" s="44">
        <v>69.4</v>
      </c>
      <c r="E24" s="44">
        <v>110.7</v>
      </c>
      <c r="F24" s="44">
        <v>195.9</v>
      </c>
      <c r="G24" s="44">
        <v>217.2</v>
      </c>
      <c r="H24" s="44">
        <v>95.1</v>
      </c>
      <c r="I24" s="44">
        <v>0</v>
      </c>
      <c r="J24" s="44">
        <v>0</v>
      </c>
      <c r="K24" s="44">
        <v>11.1</v>
      </c>
      <c r="L24" s="44">
        <v>0</v>
      </c>
      <c r="M24" s="44">
        <v>3.6</v>
      </c>
      <c r="N24" s="44">
        <v>909.9</v>
      </c>
      <c r="O24" s="35">
        <v>82</v>
      </c>
      <c r="R24" s="42">
        <f t="shared" si="0"/>
        <v>995.1828358208955</v>
      </c>
    </row>
    <row r="25" spans="1:18" ht="12" customHeight="1">
      <c r="A25" s="34">
        <v>2502</v>
      </c>
      <c r="B25" s="44">
        <v>41</v>
      </c>
      <c r="C25" s="44">
        <v>106</v>
      </c>
      <c r="D25" s="44">
        <v>51.1</v>
      </c>
      <c r="E25" s="44">
        <v>192.7</v>
      </c>
      <c r="F25" s="44">
        <v>61.1</v>
      </c>
      <c r="G25" s="44">
        <v>196.1</v>
      </c>
      <c r="H25" s="44">
        <v>32.1</v>
      </c>
      <c r="I25" s="44">
        <v>7.6</v>
      </c>
      <c r="J25" s="44">
        <v>1.5</v>
      </c>
      <c r="K25" s="44">
        <v>37.4</v>
      </c>
      <c r="L25" s="44">
        <v>0</v>
      </c>
      <c r="M25" s="44">
        <v>1</v>
      </c>
      <c r="N25" s="44">
        <v>727.6</v>
      </c>
      <c r="O25" s="35">
        <v>84</v>
      </c>
      <c r="R25" s="42">
        <f t="shared" si="0"/>
        <v>995.1828358208955</v>
      </c>
    </row>
    <row r="26" spans="1:18" ht="12" customHeight="1">
      <c r="A26" s="34">
        <v>2503</v>
      </c>
      <c r="B26" s="44">
        <v>0</v>
      </c>
      <c r="C26" s="44">
        <v>125.6</v>
      </c>
      <c r="D26" s="44">
        <v>44.5</v>
      </c>
      <c r="E26" s="44">
        <v>106</v>
      </c>
      <c r="F26" s="44">
        <v>296.2</v>
      </c>
      <c r="G26" s="44">
        <v>202.3</v>
      </c>
      <c r="H26" s="44">
        <v>128.3</v>
      </c>
      <c r="I26" s="44">
        <v>57</v>
      </c>
      <c r="J26" s="44">
        <v>92.9</v>
      </c>
      <c r="K26" s="44">
        <v>6.4</v>
      </c>
      <c r="L26" s="44">
        <v>0</v>
      </c>
      <c r="M26" s="44">
        <v>53.9</v>
      </c>
      <c r="N26" s="44">
        <v>1113.1</v>
      </c>
      <c r="O26" s="35">
        <v>88</v>
      </c>
      <c r="R26" s="42">
        <f t="shared" si="0"/>
        <v>995.1828358208955</v>
      </c>
    </row>
    <row r="27" spans="1:18" ht="12" customHeight="1">
      <c r="A27" s="34">
        <v>2504</v>
      </c>
      <c r="B27" s="44">
        <v>26.2</v>
      </c>
      <c r="C27" s="44">
        <v>246.4</v>
      </c>
      <c r="D27" s="44">
        <v>66.2</v>
      </c>
      <c r="E27" s="44">
        <v>126.4</v>
      </c>
      <c r="F27" s="44">
        <v>197.7</v>
      </c>
      <c r="G27" s="44">
        <v>145.5</v>
      </c>
      <c r="H27" s="44">
        <v>226.3</v>
      </c>
      <c r="I27" s="44">
        <v>15.3</v>
      </c>
      <c r="J27" s="44">
        <v>44.6</v>
      </c>
      <c r="K27" s="44">
        <v>0</v>
      </c>
      <c r="L27" s="44">
        <v>0</v>
      </c>
      <c r="M27" s="44">
        <v>2.1</v>
      </c>
      <c r="N27" s="44">
        <v>1096.7</v>
      </c>
      <c r="O27" s="35">
        <v>90</v>
      </c>
      <c r="R27" s="42">
        <f t="shared" si="0"/>
        <v>995.1828358208955</v>
      </c>
    </row>
    <row r="28" spans="1:18" ht="12" customHeight="1">
      <c r="A28" s="34">
        <v>2505</v>
      </c>
      <c r="B28" s="44">
        <v>16.2</v>
      </c>
      <c r="C28" s="44">
        <v>124.1</v>
      </c>
      <c r="D28" s="44">
        <v>94.4</v>
      </c>
      <c r="E28" s="44">
        <v>147.4</v>
      </c>
      <c r="F28" s="44">
        <v>304.7</v>
      </c>
      <c r="G28" s="44">
        <v>332.4</v>
      </c>
      <c r="H28" s="44">
        <v>193.2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1212.4</v>
      </c>
      <c r="O28" s="35">
        <v>50</v>
      </c>
      <c r="R28" s="42">
        <f t="shared" si="0"/>
        <v>995.1828358208955</v>
      </c>
    </row>
    <row r="29" spans="1:18" ht="12" customHeight="1">
      <c r="A29" s="34">
        <v>2506</v>
      </c>
      <c r="B29" s="44">
        <v>35.9</v>
      </c>
      <c r="C29" s="44">
        <v>48.1</v>
      </c>
      <c r="D29" s="44">
        <v>140</v>
      </c>
      <c r="E29" s="44">
        <v>102.5</v>
      </c>
      <c r="F29" s="44">
        <v>99.3</v>
      </c>
      <c r="G29" s="44">
        <v>193.1</v>
      </c>
      <c r="H29" s="44">
        <v>171.6</v>
      </c>
      <c r="I29" s="44">
        <v>51.6</v>
      </c>
      <c r="J29" s="44">
        <v>9.5</v>
      </c>
      <c r="K29" s="44">
        <v>0</v>
      </c>
      <c r="L29" s="44">
        <v>0</v>
      </c>
      <c r="M29" s="44">
        <v>0</v>
      </c>
      <c r="N29" s="44">
        <v>851.6</v>
      </c>
      <c r="O29" s="35">
        <v>55</v>
      </c>
      <c r="R29" s="42">
        <f t="shared" si="0"/>
        <v>995.1828358208955</v>
      </c>
    </row>
    <row r="30" spans="1:18" ht="12" customHeight="1">
      <c r="A30" s="34">
        <v>2507</v>
      </c>
      <c r="B30" s="44">
        <v>88.9</v>
      </c>
      <c r="C30" s="44">
        <v>240</v>
      </c>
      <c r="D30" s="44">
        <v>97.6</v>
      </c>
      <c r="E30" s="44">
        <v>208.5</v>
      </c>
      <c r="F30" s="44">
        <v>93.6</v>
      </c>
      <c r="G30" s="44">
        <v>175.3</v>
      </c>
      <c r="H30" s="44">
        <v>164.4</v>
      </c>
      <c r="I30" s="44">
        <v>9.2</v>
      </c>
      <c r="J30" s="44">
        <v>0</v>
      </c>
      <c r="K30" s="44">
        <v>0</v>
      </c>
      <c r="L30" s="44">
        <v>12.6</v>
      </c>
      <c r="M30" s="44">
        <v>4.8</v>
      </c>
      <c r="N30" s="44">
        <v>1094.9</v>
      </c>
      <c r="O30" s="35">
        <v>69</v>
      </c>
      <c r="R30" s="42">
        <f t="shared" si="0"/>
        <v>995.1828358208955</v>
      </c>
    </row>
    <row r="31" spans="1:18" ht="12" customHeight="1">
      <c r="A31" s="34">
        <v>2508</v>
      </c>
      <c r="B31" s="44">
        <v>0</v>
      </c>
      <c r="C31" s="44">
        <v>42.5</v>
      </c>
      <c r="D31" s="44">
        <v>104.9</v>
      </c>
      <c r="E31" s="44">
        <v>26</v>
      </c>
      <c r="F31" s="44">
        <v>200.6</v>
      </c>
      <c r="G31" s="44">
        <v>153.9</v>
      </c>
      <c r="H31" s="44">
        <v>124</v>
      </c>
      <c r="I31" s="44">
        <v>0</v>
      </c>
      <c r="J31" s="44">
        <v>0</v>
      </c>
      <c r="K31" s="44">
        <v>0</v>
      </c>
      <c r="L31" s="44">
        <v>28.1</v>
      </c>
      <c r="M31" s="44">
        <v>0</v>
      </c>
      <c r="N31" s="44">
        <v>680</v>
      </c>
      <c r="O31" s="35">
        <v>41</v>
      </c>
      <c r="R31" s="42">
        <f t="shared" si="0"/>
        <v>995.1828358208955</v>
      </c>
    </row>
    <row r="32" spans="1:18" ht="12" customHeight="1">
      <c r="A32" s="34">
        <v>2509</v>
      </c>
      <c r="B32" s="44">
        <v>0</v>
      </c>
      <c r="C32" s="44">
        <v>115.8</v>
      </c>
      <c r="D32" s="44">
        <v>38.6</v>
      </c>
      <c r="E32" s="44">
        <v>96.6</v>
      </c>
      <c r="F32" s="44">
        <v>298.3</v>
      </c>
      <c r="G32" s="44">
        <v>101.3</v>
      </c>
      <c r="H32" s="44">
        <v>174.9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825.5</v>
      </c>
      <c r="O32" s="35">
        <v>46</v>
      </c>
      <c r="R32" s="42">
        <f t="shared" si="0"/>
        <v>995.1828358208955</v>
      </c>
    </row>
    <row r="33" spans="1:18" ht="12" customHeight="1">
      <c r="A33" s="34">
        <v>2510</v>
      </c>
      <c r="B33" s="44">
        <v>14.3</v>
      </c>
      <c r="C33" s="44">
        <v>154</v>
      </c>
      <c r="D33" s="44">
        <v>93.3</v>
      </c>
      <c r="E33" s="44">
        <v>23.5</v>
      </c>
      <c r="F33" s="44">
        <v>102</v>
      </c>
      <c r="G33" s="44">
        <v>509.4</v>
      </c>
      <c r="H33" s="44">
        <v>28.8</v>
      </c>
      <c r="I33" s="44">
        <v>71.5</v>
      </c>
      <c r="J33" s="44">
        <v>0</v>
      </c>
      <c r="K33" s="44">
        <v>0</v>
      </c>
      <c r="L33" s="44">
        <v>0</v>
      </c>
      <c r="M33" s="44">
        <v>0</v>
      </c>
      <c r="N33" s="44">
        <v>996.8</v>
      </c>
      <c r="O33" s="35">
        <v>39</v>
      </c>
      <c r="R33" s="42">
        <f t="shared" si="0"/>
        <v>995.1828358208955</v>
      </c>
    </row>
    <row r="34" spans="1:18" ht="12" customHeight="1">
      <c r="A34" s="34">
        <v>2511</v>
      </c>
      <c r="B34" s="44">
        <v>159.2</v>
      </c>
      <c r="C34" s="44">
        <v>79.4</v>
      </c>
      <c r="D34" s="44">
        <v>129.1</v>
      </c>
      <c r="E34" s="44">
        <v>54.3</v>
      </c>
      <c r="F34" s="44">
        <v>31.5</v>
      </c>
      <c r="G34" s="44">
        <v>90.1</v>
      </c>
      <c r="H34" s="44">
        <v>100.1</v>
      </c>
      <c r="I34" s="44">
        <v>51.5</v>
      </c>
      <c r="J34" s="44">
        <v>0</v>
      </c>
      <c r="K34" s="44">
        <v>11.9</v>
      </c>
      <c r="L34" s="44">
        <v>0</v>
      </c>
      <c r="M34" s="44">
        <v>0</v>
      </c>
      <c r="N34" s="44">
        <v>707.1</v>
      </c>
      <c r="O34" s="35">
        <v>53</v>
      </c>
      <c r="R34" s="42">
        <f t="shared" si="0"/>
        <v>995.1828358208955</v>
      </c>
    </row>
    <row r="35" spans="1:18" ht="12" customHeight="1">
      <c r="A35" s="34">
        <v>2512</v>
      </c>
      <c r="B35" s="44">
        <v>60.3</v>
      </c>
      <c r="C35" s="44">
        <v>148.2</v>
      </c>
      <c r="D35" s="44">
        <v>114.3</v>
      </c>
      <c r="E35" s="44">
        <v>144.6</v>
      </c>
      <c r="F35" s="44">
        <v>196.4</v>
      </c>
      <c r="G35" s="44">
        <v>178</v>
      </c>
      <c r="H35" s="44">
        <v>53.5</v>
      </c>
      <c r="I35" s="44">
        <v>23.5</v>
      </c>
      <c r="J35" s="44">
        <v>16.8</v>
      </c>
      <c r="K35" s="44">
        <v>0</v>
      </c>
      <c r="L35" s="44">
        <v>0</v>
      </c>
      <c r="M35" s="44">
        <v>0</v>
      </c>
      <c r="N35" s="44">
        <v>935.6</v>
      </c>
      <c r="O35" s="35">
        <v>69</v>
      </c>
      <c r="R35" s="42">
        <f t="shared" si="0"/>
        <v>995.1828358208955</v>
      </c>
    </row>
    <row r="36" spans="1:18" ht="12" customHeight="1">
      <c r="A36" s="34">
        <v>2513</v>
      </c>
      <c r="B36" s="44">
        <v>161.8</v>
      </c>
      <c r="C36" s="44">
        <v>284.2</v>
      </c>
      <c r="D36" s="44">
        <v>118.1</v>
      </c>
      <c r="E36" s="44">
        <v>69.4</v>
      </c>
      <c r="F36" s="44">
        <v>304</v>
      </c>
      <c r="G36" s="44">
        <v>165.9</v>
      </c>
      <c r="H36" s="44">
        <v>76.4</v>
      </c>
      <c r="I36" s="44">
        <v>12.1</v>
      </c>
      <c r="J36" s="44">
        <v>49.4</v>
      </c>
      <c r="K36" s="44">
        <v>0</v>
      </c>
      <c r="L36" s="44">
        <v>0</v>
      </c>
      <c r="M36" s="44">
        <v>14.9</v>
      </c>
      <c r="N36" s="44">
        <v>1256.2</v>
      </c>
      <c r="O36" s="35">
        <v>71</v>
      </c>
      <c r="R36" s="42">
        <f t="shared" si="0"/>
        <v>995.1828358208955</v>
      </c>
    </row>
    <row r="37" spans="1:18" ht="12" customHeight="1">
      <c r="A37" s="34">
        <v>2514</v>
      </c>
      <c r="B37" s="44">
        <v>47.1</v>
      </c>
      <c r="C37" s="44">
        <v>228.2</v>
      </c>
      <c r="D37" s="44">
        <v>89.4</v>
      </c>
      <c r="E37" s="44">
        <v>107.4</v>
      </c>
      <c r="F37" s="44">
        <v>291.4</v>
      </c>
      <c r="G37" s="44">
        <v>149.9</v>
      </c>
      <c r="H37" s="44">
        <v>81.5</v>
      </c>
      <c r="I37" s="44">
        <v>25.1</v>
      </c>
      <c r="J37" s="44">
        <v>11.9</v>
      </c>
      <c r="K37" s="44">
        <v>0</v>
      </c>
      <c r="L37" s="44">
        <v>0</v>
      </c>
      <c r="M37" s="44">
        <v>9.3</v>
      </c>
      <c r="N37" s="44">
        <v>1041.2</v>
      </c>
      <c r="O37" s="35">
        <v>80</v>
      </c>
      <c r="R37" s="42">
        <f t="shared" si="0"/>
        <v>995.1828358208955</v>
      </c>
    </row>
    <row r="38" spans="1:18" ht="12" customHeight="1">
      <c r="A38" s="34">
        <v>2515</v>
      </c>
      <c r="B38" s="44">
        <v>173.2</v>
      </c>
      <c r="C38" s="44">
        <v>40.2</v>
      </c>
      <c r="D38" s="44">
        <v>146.1</v>
      </c>
      <c r="E38" s="44">
        <v>48.9</v>
      </c>
      <c r="F38" s="44">
        <v>151.6</v>
      </c>
      <c r="G38" s="44">
        <v>153.6</v>
      </c>
      <c r="H38" s="44">
        <v>89.1</v>
      </c>
      <c r="I38" s="44">
        <v>128.3</v>
      </c>
      <c r="J38" s="44">
        <v>0</v>
      </c>
      <c r="K38" s="44">
        <v>0</v>
      </c>
      <c r="L38" s="44">
        <v>0</v>
      </c>
      <c r="M38" s="44">
        <v>98.9</v>
      </c>
      <c r="N38" s="44">
        <v>1029.9</v>
      </c>
      <c r="O38" s="35">
        <v>61</v>
      </c>
      <c r="R38" s="42">
        <f t="shared" si="0"/>
        <v>995.1828358208955</v>
      </c>
    </row>
    <row r="39" spans="1:18" ht="12" customHeight="1">
      <c r="A39" s="34">
        <v>2516</v>
      </c>
      <c r="B39" s="44">
        <v>0</v>
      </c>
      <c r="C39" s="44">
        <v>179</v>
      </c>
      <c r="D39" s="44">
        <v>92.8</v>
      </c>
      <c r="E39" s="44">
        <v>164.3</v>
      </c>
      <c r="F39" s="44">
        <v>202.8</v>
      </c>
      <c r="G39" s="44">
        <v>369.6</v>
      </c>
      <c r="H39" s="44">
        <v>23.3</v>
      </c>
      <c r="I39" s="44">
        <v>12.8</v>
      </c>
      <c r="J39" s="44">
        <v>0</v>
      </c>
      <c r="K39" s="44">
        <v>0</v>
      </c>
      <c r="L39" s="44">
        <v>0</v>
      </c>
      <c r="M39" s="44">
        <v>16</v>
      </c>
      <c r="N39" s="44">
        <v>1060.6</v>
      </c>
      <c r="O39" s="35">
        <v>56</v>
      </c>
      <c r="R39" s="42">
        <f t="shared" si="0"/>
        <v>995.1828358208955</v>
      </c>
    </row>
    <row r="40" spans="1:18" ht="12" customHeight="1">
      <c r="A40" s="34">
        <v>2517</v>
      </c>
      <c r="B40" s="44">
        <v>117.6</v>
      </c>
      <c r="C40" s="44">
        <v>131.2</v>
      </c>
      <c r="D40" s="44">
        <v>91.7</v>
      </c>
      <c r="E40" s="44">
        <v>90.2</v>
      </c>
      <c r="F40" s="44">
        <v>117.2</v>
      </c>
      <c r="G40" s="44">
        <v>209.3</v>
      </c>
      <c r="H40" s="44">
        <v>157</v>
      </c>
      <c r="I40" s="44">
        <v>81.1</v>
      </c>
      <c r="J40" s="44">
        <v>0</v>
      </c>
      <c r="K40" s="44">
        <v>95.1</v>
      </c>
      <c r="L40" s="44">
        <v>0</v>
      </c>
      <c r="M40" s="44">
        <v>2.5</v>
      </c>
      <c r="N40" s="44">
        <v>1092.9</v>
      </c>
      <c r="O40" s="35">
        <v>67</v>
      </c>
      <c r="R40" s="42">
        <f t="shared" si="0"/>
        <v>995.1828358208955</v>
      </c>
    </row>
    <row r="41" spans="1:18" ht="12" customHeight="1">
      <c r="A41" s="34">
        <v>2518</v>
      </c>
      <c r="B41" s="44">
        <v>6</v>
      </c>
      <c r="C41" s="44">
        <v>112.8</v>
      </c>
      <c r="D41" s="44">
        <v>222.2</v>
      </c>
      <c r="E41" s="44">
        <v>183.7</v>
      </c>
      <c r="F41" s="44">
        <v>375.6</v>
      </c>
      <c r="G41" s="44">
        <v>130.2</v>
      </c>
      <c r="H41" s="44">
        <v>151.8</v>
      </c>
      <c r="I41" s="44">
        <v>38</v>
      </c>
      <c r="J41" s="44">
        <v>19.5</v>
      </c>
      <c r="K41" s="44">
        <v>0</v>
      </c>
      <c r="L41" s="44">
        <v>15.6</v>
      </c>
      <c r="M41" s="44">
        <v>26</v>
      </c>
      <c r="N41" s="44">
        <v>1281.4</v>
      </c>
      <c r="O41" s="35">
        <v>57</v>
      </c>
      <c r="R41" s="42">
        <f t="shared" si="0"/>
        <v>995.1828358208955</v>
      </c>
    </row>
    <row r="42" spans="1:18" ht="12" customHeight="1">
      <c r="A42" s="34">
        <v>2519</v>
      </c>
      <c r="B42" s="44">
        <v>42.2</v>
      </c>
      <c r="C42" s="44">
        <v>95.4</v>
      </c>
      <c r="D42" s="44">
        <v>55.2</v>
      </c>
      <c r="E42" s="44">
        <v>194</v>
      </c>
      <c r="F42" s="44">
        <v>200.5</v>
      </c>
      <c r="G42" s="44">
        <v>51.1</v>
      </c>
      <c r="H42" s="44">
        <v>228.7</v>
      </c>
      <c r="I42" s="44">
        <v>2.7</v>
      </c>
      <c r="J42" s="44">
        <v>1</v>
      </c>
      <c r="K42" s="44">
        <v>91.9</v>
      </c>
      <c r="L42" s="44">
        <v>0</v>
      </c>
      <c r="M42" s="44">
        <v>7.7</v>
      </c>
      <c r="N42" s="44">
        <v>970.4</v>
      </c>
      <c r="O42" s="35">
        <v>77</v>
      </c>
      <c r="R42" s="42">
        <f t="shared" si="0"/>
        <v>995.1828358208955</v>
      </c>
    </row>
    <row r="43" spans="1:18" ht="12" customHeight="1">
      <c r="A43" s="34">
        <v>2520</v>
      </c>
      <c r="B43" s="44">
        <v>99.6</v>
      </c>
      <c r="C43" s="44">
        <v>149.6</v>
      </c>
      <c r="D43" s="44">
        <v>33.5</v>
      </c>
      <c r="E43" s="44">
        <v>100.5</v>
      </c>
      <c r="F43" s="44">
        <v>242.9</v>
      </c>
      <c r="G43" s="44">
        <v>199.2</v>
      </c>
      <c r="H43" s="44">
        <v>239.8</v>
      </c>
      <c r="I43" s="44">
        <v>1.7</v>
      </c>
      <c r="J43" s="44">
        <v>35.1</v>
      </c>
      <c r="K43" s="44">
        <v>20.8</v>
      </c>
      <c r="L43" s="44">
        <v>44.8</v>
      </c>
      <c r="M43" s="44">
        <v>0</v>
      </c>
      <c r="N43" s="44">
        <v>1167.5</v>
      </c>
      <c r="O43" s="35">
        <v>82</v>
      </c>
      <c r="R43" s="42">
        <f t="shared" si="0"/>
        <v>995.1828358208955</v>
      </c>
    </row>
    <row r="44" spans="1:18" ht="12" customHeight="1">
      <c r="A44" s="34">
        <v>2521</v>
      </c>
      <c r="B44" s="44">
        <v>7.6</v>
      </c>
      <c r="C44" s="44">
        <v>204.2</v>
      </c>
      <c r="D44" s="44">
        <v>114.6</v>
      </c>
      <c r="E44" s="44">
        <v>307.8</v>
      </c>
      <c r="F44" s="44">
        <v>197.2</v>
      </c>
      <c r="G44" s="44">
        <v>270.1</v>
      </c>
      <c r="H44" s="44">
        <v>101.6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1203.1</v>
      </c>
      <c r="O44" s="35">
        <v>72</v>
      </c>
      <c r="R44" s="42">
        <f t="shared" si="0"/>
        <v>995.1828358208955</v>
      </c>
    </row>
    <row r="45" spans="1:18" ht="12" customHeight="1">
      <c r="A45" s="36">
        <v>2522</v>
      </c>
      <c r="B45" s="45">
        <v>22.7</v>
      </c>
      <c r="C45" s="45">
        <v>155.5</v>
      </c>
      <c r="D45" s="45">
        <v>97.5</v>
      </c>
      <c r="E45" s="45">
        <v>271.2</v>
      </c>
      <c r="F45" s="45">
        <v>50</v>
      </c>
      <c r="G45" s="45">
        <v>81.8</v>
      </c>
      <c r="H45" s="45">
        <v>67.4</v>
      </c>
      <c r="I45" s="45">
        <v>0</v>
      </c>
      <c r="J45" s="45">
        <v>0</v>
      </c>
      <c r="K45" s="45">
        <v>0</v>
      </c>
      <c r="L45" s="45">
        <v>0</v>
      </c>
      <c r="M45" s="45">
        <v>13.8</v>
      </c>
      <c r="N45" s="45">
        <v>759.9</v>
      </c>
      <c r="O45" s="37">
        <v>44</v>
      </c>
      <c r="R45" s="42">
        <f t="shared" si="0"/>
        <v>995.1828358208955</v>
      </c>
    </row>
    <row r="46" spans="1:18" ht="12" customHeight="1">
      <c r="A46" s="36">
        <v>2523</v>
      </c>
      <c r="B46" s="45">
        <v>21.9</v>
      </c>
      <c r="C46" s="45">
        <v>149.5</v>
      </c>
      <c r="D46" s="45">
        <v>195.2</v>
      </c>
      <c r="E46" s="45">
        <v>120.5</v>
      </c>
      <c r="F46" s="45">
        <v>176.6</v>
      </c>
      <c r="G46" s="45">
        <v>0</v>
      </c>
      <c r="H46" s="45">
        <v>57.2</v>
      </c>
      <c r="I46" s="45">
        <v>0</v>
      </c>
      <c r="J46" s="45">
        <v>40.2</v>
      </c>
      <c r="K46" s="45">
        <v>0</v>
      </c>
      <c r="L46" s="45">
        <v>0</v>
      </c>
      <c r="M46" s="45">
        <v>5.7</v>
      </c>
      <c r="N46" s="45">
        <v>766.8</v>
      </c>
      <c r="O46" s="37">
        <v>35</v>
      </c>
      <c r="R46" s="42">
        <f t="shared" si="0"/>
        <v>995.1828358208955</v>
      </c>
    </row>
    <row r="47" spans="1:18" ht="12" customHeight="1">
      <c r="A47" s="36">
        <v>2524</v>
      </c>
      <c r="B47" s="45">
        <v>21.8</v>
      </c>
      <c r="C47" s="45">
        <v>180.1</v>
      </c>
      <c r="D47" s="45">
        <v>121.8</v>
      </c>
      <c r="E47" s="45">
        <v>92.6</v>
      </c>
      <c r="F47" s="45">
        <v>141.7</v>
      </c>
      <c r="G47" s="45">
        <v>141.5</v>
      </c>
      <c r="H47" s="45">
        <v>135.9</v>
      </c>
      <c r="I47" s="45">
        <v>136.4</v>
      </c>
      <c r="J47" s="45">
        <v>0</v>
      </c>
      <c r="K47" s="45">
        <v>0</v>
      </c>
      <c r="L47" s="45">
        <v>0</v>
      </c>
      <c r="M47" s="45">
        <v>0</v>
      </c>
      <c r="N47" s="45">
        <v>971.8</v>
      </c>
      <c r="O47" s="37">
        <v>46</v>
      </c>
      <c r="R47" s="42">
        <f t="shared" si="0"/>
        <v>995.1828358208955</v>
      </c>
    </row>
    <row r="48" spans="1:18" ht="12" customHeight="1">
      <c r="A48" s="36">
        <v>2525</v>
      </c>
      <c r="B48" s="45">
        <v>19.2</v>
      </c>
      <c r="C48" s="45">
        <v>179.4</v>
      </c>
      <c r="D48" s="45">
        <v>89.9</v>
      </c>
      <c r="E48" s="45">
        <v>89.9</v>
      </c>
      <c r="F48" s="45">
        <v>78.1</v>
      </c>
      <c r="G48" s="45">
        <v>208.8</v>
      </c>
      <c r="H48" s="45">
        <v>66.3</v>
      </c>
      <c r="I48" s="45">
        <v>7.4</v>
      </c>
      <c r="J48" s="45">
        <v>0</v>
      </c>
      <c r="K48" s="45">
        <v>0</v>
      </c>
      <c r="L48" s="45">
        <v>0</v>
      </c>
      <c r="M48" s="45">
        <v>0</v>
      </c>
      <c r="N48" s="45">
        <v>739</v>
      </c>
      <c r="O48" s="37">
        <v>65</v>
      </c>
      <c r="R48" s="42">
        <f t="shared" si="0"/>
        <v>995.1828358208955</v>
      </c>
    </row>
    <row r="49" spans="1:18" ht="12" customHeight="1">
      <c r="A49" s="36">
        <v>2526</v>
      </c>
      <c r="B49" s="45">
        <v>0</v>
      </c>
      <c r="C49" s="45">
        <v>150</v>
      </c>
      <c r="D49" s="45">
        <v>66.9</v>
      </c>
      <c r="E49" s="45">
        <v>98.5</v>
      </c>
      <c r="F49" s="45">
        <v>143.6</v>
      </c>
      <c r="G49" s="45">
        <v>215.1</v>
      </c>
      <c r="H49" s="45">
        <v>172.7</v>
      </c>
      <c r="I49" s="45">
        <v>100.4</v>
      </c>
      <c r="J49" s="45">
        <v>3.4</v>
      </c>
      <c r="K49" s="45">
        <v>0</v>
      </c>
      <c r="L49" s="45">
        <v>6.5</v>
      </c>
      <c r="M49" s="45">
        <v>0</v>
      </c>
      <c r="N49" s="45">
        <v>957.1</v>
      </c>
      <c r="O49" s="37">
        <v>75</v>
      </c>
      <c r="R49" s="42">
        <f t="shared" si="0"/>
        <v>995.1828358208955</v>
      </c>
    </row>
    <row r="50" spans="1:18" ht="12" customHeight="1">
      <c r="A50" s="36">
        <v>2527</v>
      </c>
      <c r="B50" s="45">
        <v>57.6</v>
      </c>
      <c r="C50" s="45">
        <v>126.9</v>
      </c>
      <c r="D50" s="45">
        <v>74.7</v>
      </c>
      <c r="E50" s="45">
        <v>145.8</v>
      </c>
      <c r="F50" s="45">
        <v>83.2</v>
      </c>
      <c r="G50" s="45">
        <v>135.9</v>
      </c>
      <c r="H50" s="45">
        <v>77</v>
      </c>
      <c r="I50" s="45">
        <v>1.2</v>
      </c>
      <c r="J50" s="45">
        <v>6.9</v>
      </c>
      <c r="K50" s="45">
        <v>0</v>
      </c>
      <c r="L50" s="45">
        <v>0</v>
      </c>
      <c r="M50" s="45">
        <v>0</v>
      </c>
      <c r="N50" s="45">
        <v>709.2</v>
      </c>
      <c r="O50" s="37">
        <v>66</v>
      </c>
      <c r="R50" s="42">
        <f t="shared" si="0"/>
        <v>995.1828358208955</v>
      </c>
    </row>
    <row r="51" spans="1:18" ht="12" customHeight="1">
      <c r="A51" s="36">
        <v>2528</v>
      </c>
      <c r="B51" s="45">
        <v>73.5</v>
      </c>
      <c r="C51" s="45">
        <v>316.9</v>
      </c>
      <c r="D51" s="45">
        <v>107.9</v>
      </c>
      <c r="E51" s="45">
        <v>90.6</v>
      </c>
      <c r="F51" s="45">
        <v>55</v>
      </c>
      <c r="G51" s="45">
        <v>244.3</v>
      </c>
      <c r="H51" s="45">
        <v>61.3</v>
      </c>
      <c r="I51" s="45">
        <v>188.1</v>
      </c>
      <c r="J51" s="45">
        <v>0</v>
      </c>
      <c r="K51" s="45">
        <v>0</v>
      </c>
      <c r="L51" s="45">
        <v>0</v>
      </c>
      <c r="M51" s="45">
        <v>21.5</v>
      </c>
      <c r="N51" s="45">
        <v>1159.1</v>
      </c>
      <c r="O51" s="37">
        <v>86</v>
      </c>
      <c r="R51" s="42">
        <f t="shared" si="0"/>
        <v>995.1828358208955</v>
      </c>
    </row>
    <row r="52" spans="1:18" ht="12" customHeight="1">
      <c r="A52" s="36">
        <v>2529</v>
      </c>
      <c r="B52" s="45">
        <v>19.9</v>
      </c>
      <c r="C52" s="45">
        <v>110.1</v>
      </c>
      <c r="D52" s="45">
        <v>119.3</v>
      </c>
      <c r="E52" s="45">
        <v>159.5</v>
      </c>
      <c r="F52" s="45">
        <v>68.9</v>
      </c>
      <c r="G52" s="45">
        <v>218.6</v>
      </c>
      <c r="H52" s="45">
        <v>179.5</v>
      </c>
      <c r="I52" s="45">
        <v>5.8</v>
      </c>
      <c r="J52" s="45">
        <v>5.5</v>
      </c>
      <c r="K52" s="45">
        <v>0</v>
      </c>
      <c r="L52" s="45">
        <v>2.4</v>
      </c>
      <c r="M52" s="45">
        <v>12.5</v>
      </c>
      <c r="N52" s="45">
        <v>902</v>
      </c>
      <c r="O52" s="37">
        <v>82</v>
      </c>
      <c r="R52" s="42">
        <f t="shared" si="0"/>
        <v>995.1828358208955</v>
      </c>
    </row>
    <row r="53" spans="1:18" ht="12" customHeight="1">
      <c r="A53" s="36">
        <v>2530</v>
      </c>
      <c r="B53" s="45">
        <v>53.7</v>
      </c>
      <c r="C53" s="45">
        <v>23.3</v>
      </c>
      <c r="D53" s="45">
        <v>197.8</v>
      </c>
      <c r="E53" s="45">
        <v>60.1</v>
      </c>
      <c r="F53" s="45">
        <v>267.3</v>
      </c>
      <c r="G53" s="45">
        <v>272.1</v>
      </c>
      <c r="H53" s="45">
        <v>12.6</v>
      </c>
      <c r="I53" s="45">
        <v>98.1</v>
      </c>
      <c r="J53" s="45">
        <v>0</v>
      </c>
      <c r="K53" s="45">
        <v>0</v>
      </c>
      <c r="L53" s="45">
        <v>0</v>
      </c>
      <c r="M53" s="45">
        <v>4.1</v>
      </c>
      <c r="N53" s="45">
        <v>989.1</v>
      </c>
      <c r="O53" s="37">
        <v>84</v>
      </c>
      <c r="R53" s="42">
        <f t="shared" si="0"/>
        <v>995.1828358208955</v>
      </c>
    </row>
    <row r="54" spans="1:18" ht="12" customHeight="1">
      <c r="A54" s="36">
        <v>2531</v>
      </c>
      <c r="B54" s="45">
        <v>55.2</v>
      </c>
      <c r="C54" s="45">
        <v>182.3</v>
      </c>
      <c r="D54" s="45">
        <v>269.3</v>
      </c>
      <c r="E54" s="45">
        <v>110.1</v>
      </c>
      <c r="F54" s="45">
        <v>275.3</v>
      </c>
      <c r="G54" s="45">
        <v>124.8</v>
      </c>
      <c r="H54" s="45">
        <v>179.4</v>
      </c>
      <c r="I54" s="45">
        <v>66.7</v>
      </c>
      <c r="J54" s="45">
        <v>0</v>
      </c>
      <c r="K54" s="45">
        <v>0</v>
      </c>
      <c r="L54" s="45">
        <v>0</v>
      </c>
      <c r="M54" s="45">
        <v>0.4</v>
      </c>
      <c r="N54" s="45">
        <v>1263.5</v>
      </c>
      <c r="O54" s="37">
        <v>96</v>
      </c>
      <c r="R54" s="42">
        <f t="shared" si="0"/>
        <v>995.1828358208955</v>
      </c>
    </row>
    <row r="55" spans="1:18" ht="12" customHeight="1">
      <c r="A55" s="36">
        <v>2532</v>
      </c>
      <c r="B55" s="45">
        <v>0.6</v>
      </c>
      <c r="C55" s="45">
        <v>217.6</v>
      </c>
      <c r="D55" s="45">
        <v>55.7</v>
      </c>
      <c r="E55" s="45">
        <v>86.6</v>
      </c>
      <c r="F55" s="45">
        <v>127.9</v>
      </c>
      <c r="G55" s="45">
        <v>86.4</v>
      </c>
      <c r="H55" s="45">
        <v>235.6</v>
      </c>
      <c r="I55" s="45">
        <v>1.2</v>
      </c>
      <c r="J55" s="45">
        <v>0</v>
      </c>
      <c r="K55" s="45">
        <v>0</v>
      </c>
      <c r="L55" s="45">
        <v>4.8</v>
      </c>
      <c r="M55" s="45">
        <v>13.7</v>
      </c>
      <c r="N55" s="45">
        <v>830.1</v>
      </c>
      <c r="O55" s="37">
        <v>82</v>
      </c>
      <c r="R55" s="42">
        <f t="shared" si="0"/>
        <v>995.1828358208955</v>
      </c>
    </row>
    <row r="56" spans="1:18" ht="12" customHeight="1">
      <c r="A56" s="36">
        <v>2533</v>
      </c>
      <c r="B56" s="45">
        <v>16.8</v>
      </c>
      <c r="C56" s="45">
        <v>265.7</v>
      </c>
      <c r="D56" s="45">
        <v>62.8</v>
      </c>
      <c r="E56" s="45">
        <v>63.8</v>
      </c>
      <c r="F56" s="45">
        <v>101.4</v>
      </c>
      <c r="G56" s="45">
        <v>112.3</v>
      </c>
      <c r="H56" s="45">
        <v>64.9</v>
      </c>
      <c r="I56" s="45">
        <v>37.8</v>
      </c>
      <c r="J56" s="45">
        <v>0</v>
      </c>
      <c r="K56" s="45">
        <v>0</v>
      </c>
      <c r="L56" s="45">
        <v>0</v>
      </c>
      <c r="M56" s="45">
        <v>0</v>
      </c>
      <c r="N56" s="45">
        <v>725.5</v>
      </c>
      <c r="O56" s="37">
        <v>82</v>
      </c>
      <c r="R56" s="42">
        <f t="shared" si="0"/>
        <v>995.1828358208955</v>
      </c>
    </row>
    <row r="57" spans="1:18" ht="12" customHeight="1">
      <c r="A57" s="36">
        <v>2534</v>
      </c>
      <c r="B57" s="45">
        <v>9.2</v>
      </c>
      <c r="C57" s="45">
        <v>75.8</v>
      </c>
      <c r="D57" s="45">
        <v>121.3</v>
      </c>
      <c r="E57" s="45">
        <v>21.8</v>
      </c>
      <c r="F57" s="45">
        <v>171.7</v>
      </c>
      <c r="G57" s="45">
        <v>140.9</v>
      </c>
      <c r="H57" s="45">
        <v>139.5</v>
      </c>
      <c r="I57" s="45">
        <v>35.3</v>
      </c>
      <c r="J57" s="45">
        <v>0</v>
      </c>
      <c r="K57" s="45">
        <v>0</v>
      </c>
      <c r="L57" s="45">
        <v>22.8</v>
      </c>
      <c r="M57" s="45">
        <v>0</v>
      </c>
      <c r="N57" s="45">
        <v>738.3</v>
      </c>
      <c r="O57" s="37">
        <v>63</v>
      </c>
      <c r="R57" s="42">
        <f t="shared" si="0"/>
        <v>995.1828358208955</v>
      </c>
    </row>
    <row r="58" spans="1:18" ht="12" customHeight="1">
      <c r="A58" s="36">
        <v>2535</v>
      </c>
      <c r="B58" s="45">
        <v>11.8</v>
      </c>
      <c r="C58" s="45">
        <v>9.3</v>
      </c>
      <c r="D58" s="45">
        <v>25.1</v>
      </c>
      <c r="E58" s="45">
        <v>161.9</v>
      </c>
      <c r="F58" s="45">
        <v>158.4</v>
      </c>
      <c r="G58" s="45">
        <v>313.8</v>
      </c>
      <c r="H58" s="45">
        <v>120.8</v>
      </c>
      <c r="I58" s="45">
        <v>0</v>
      </c>
      <c r="J58" s="45">
        <v>63.9</v>
      </c>
      <c r="K58" s="45">
        <v>0</v>
      </c>
      <c r="L58" s="45">
        <v>0</v>
      </c>
      <c r="M58" s="45">
        <v>0</v>
      </c>
      <c r="N58" s="45">
        <v>865</v>
      </c>
      <c r="O58" s="37">
        <v>81</v>
      </c>
      <c r="R58" s="42">
        <f t="shared" si="0"/>
        <v>995.1828358208955</v>
      </c>
    </row>
    <row r="59" spans="1:18" ht="12" customHeight="1">
      <c r="A59" s="36">
        <v>2536</v>
      </c>
      <c r="B59" s="45">
        <v>12.4</v>
      </c>
      <c r="C59" s="45">
        <v>131.7</v>
      </c>
      <c r="D59" s="45">
        <v>34.9</v>
      </c>
      <c r="E59" s="45">
        <v>47.5</v>
      </c>
      <c r="F59" s="45">
        <v>88.6</v>
      </c>
      <c r="G59" s="45">
        <v>199.3</v>
      </c>
      <c r="H59" s="45">
        <v>98.8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613.2</v>
      </c>
      <c r="O59" s="37">
        <v>48</v>
      </c>
      <c r="R59" s="42">
        <f t="shared" si="0"/>
        <v>995.1828358208955</v>
      </c>
    </row>
    <row r="60" spans="1:18" ht="12" customHeight="1">
      <c r="A60" s="36">
        <v>2537</v>
      </c>
      <c r="B60" s="45">
        <v>117.7</v>
      </c>
      <c r="C60" s="45">
        <v>172.3</v>
      </c>
      <c r="D60" s="45">
        <v>137.9</v>
      </c>
      <c r="E60" s="45">
        <v>157.7</v>
      </c>
      <c r="F60" s="45">
        <v>260.9</v>
      </c>
      <c r="G60" s="45">
        <v>210.8</v>
      </c>
      <c r="H60" s="45">
        <v>123.8</v>
      </c>
      <c r="I60" s="45">
        <v>33</v>
      </c>
      <c r="J60" s="45">
        <v>29.4</v>
      </c>
      <c r="K60" s="45">
        <v>0</v>
      </c>
      <c r="L60" s="45">
        <v>0</v>
      </c>
      <c r="M60" s="45">
        <v>6.4</v>
      </c>
      <c r="N60" s="45">
        <v>1249.9</v>
      </c>
      <c r="O60" s="37">
        <v>70</v>
      </c>
      <c r="R60" s="42">
        <f t="shared" si="0"/>
        <v>995.1828358208955</v>
      </c>
    </row>
    <row r="61" spans="1:18" ht="12" customHeight="1">
      <c r="A61" s="36">
        <v>2538</v>
      </c>
      <c r="B61" s="45">
        <v>12</v>
      </c>
      <c r="C61" s="45">
        <v>30</v>
      </c>
      <c r="D61" s="45">
        <v>184.8</v>
      </c>
      <c r="E61" s="45">
        <v>203.6</v>
      </c>
      <c r="F61" s="45">
        <v>76.5</v>
      </c>
      <c r="G61" s="45">
        <v>6.8</v>
      </c>
      <c r="H61" s="45">
        <v>1.8</v>
      </c>
      <c r="I61" s="45">
        <v>39.8</v>
      </c>
      <c r="J61" s="45">
        <v>0</v>
      </c>
      <c r="K61" s="45">
        <v>0</v>
      </c>
      <c r="L61" s="45">
        <v>22.8</v>
      </c>
      <c r="M61" s="45">
        <v>0</v>
      </c>
      <c r="N61" s="45">
        <v>578.1</v>
      </c>
      <c r="O61" s="37">
        <v>54</v>
      </c>
      <c r="R61" s="42">
        <f t="shared" si="0"/>
        <v>995.1828358208955</v>
      </c>
    </row>
    <row r="62" spans="1:18" ht="12" customHeight="1">
      <c r="A62" s="36">
        <v>2539</v>
      </c>
      <c r="B62" s="45">
        <v>46.7</v>
      </c>
      <c r="C62" s="45">
        <v>55.1</v>
      </c>
      <c r="D62" s="45">
        <v>296.6</v>
      </c>
      <c r="E62" s="45">
        <v>82.4</v>
      </c>
      <c r="F62" s="45">
        <v>154.5</v>
      </c>
      <c r="G62" s="45">
        <v>104.3</v>
      </c>
      <c r="H62" s="45">
        <v>94.7</v>
      </c>
      <c r="I62" s="45">
        <v>77.5</v>
      </c>
      <c r="J62" s="45">
        <v>0</v>
      </c>
      <c r="K62" s="45">
        <v>0</v>
      </c>
      <c r="L62" s="45">
        <v>0</v>
      </c>
      <c r="M62" s="45">
        <v>4.2</v>
      </c>
      <c r="N62" s="45">
        <v>916</v>
      </c>
      <c r="O62" s="37">
        <v>44</v>
      </c>
      <c r="R62" s="42">
        <f t="shared" si="0"/>
        <v>995.1828358208955</v>
      </c>
    </row>
    <row r="63" spans="1:18" ht="12" customHeight="1">
      <c r="A63" s="36">
        <v>2540</v>
      </c>
      <c r="B63" s="45">
        <v>133.2</v>
      </c>
      <c r="C63" s="45">
        <v>95.2</v>
      </c>
      <c r="D63" s="45">
        <v>0</v>
      </c>
      <c r="E63" s="45">
        <v>105.2</v>
      </c>
      <c r="F63" s="45">
        <v>85.2</v>
      </c>
      <c r="G63" s="45">
        <v>178.3</v>
      </c>
      <c r="H63" s="45">
        <v>89.8</v>
      </c>
      <c r="I63" s="45">
        <v>0.4</v>
      </c>
      <c r="J63" s="45">
        <v>0</v>
      </c>
      <c r="K63" s="45">
        <v>17.4</v>
      </c>
      <c r="L63" s="45">
        <v>0</v>
      </c>
      <c r="M63" s="45">
        <v>0</v>
      </c>
      <c r="N63" s="45">
        <v>704.7</v>
      </c>
      <c r="O63" s="37">
        <v>41</v>
      </c>
      <c r="R63" s="42">
        <f t="shared" si="0"/>
        <v>995.1828358208955</v>
      </c>
    </row>
    <row r="64" spans="1:18" ht="12" customHeight="1">
      <c r="A64" s="36">
        <v>2541</v>
      </c>
      <c r="B64" s="45">
        <v>0</v>
      </c>
      <c r="C64" s="45">
        <v>74.5</v>
      </c>
      <c r="D64" s="45">
        <v>46.7</v>
      </c>
      <c r="E64" s="45">
        <v>72.1</v>
      </c>
      <c r="F64" s="45">
        <v>216.7</v>
      </c>
      <c r="G64" s="45">
        <v>112</v>
      </c>
      <c r="H64" s="45">
        <v>12.9</v>
      </c>
      <c r="I64" s="45">
        <v>19.7</v>
      </c>
      <c r="J64" s="45">
        <v>0</v>
      </c>
      <c r="K64" s="45">
        <v>0</v>
      </c>
      <c r="L64" s="45">
        <v>19.7</v>
      </c>
      <c r="M64" s="45">
        <v>46</v>
      </c>
      <c r="N64" s="45">
        <v>620.3</v>
      </c>
      <c r="O64" s="37">
        <v>46</v>
      </c>
      <c r="R64" s="42">
        <f t="shared" si="0"/>
        <v>995.1828358208955</v>
      </c>
    </row>
    <row r="65" spans="1:18" ht="12" customHeight="1">
      <c r="A65" s="36">
        <v>2542</v>
      </c>
      <c r="B65" s="45">
        <v>42.9</v>
      </c>
      <c r="C65" s="45">
        <v>226.3</v>
      </c>
      <c r="D65" s="45">
        <v>80.8</v>
      </c>
      <c r="E65" s="45">
        <v>45.8</v>
      </c>
      <c r="F65" s="45">
        <v>224.7</v>
      </c>
      <c r="G65" s="45">
        <v>175</v>
      </c>
      <c r="H65" s="45">
        <v>96.4</v>
      </c>
      <c r="I65" s="45">
        <v>55.8</v>
      </c>
      <c r="J65" s="45">
        <v>0</v>
      </c>
      <c r="K65" s="45">
        <v>0</v>
      </c>
      <c r="L65" s="45">
        <v>0</v>
      </c>
      <c r="M65" s="45">
        <v>45.5</v>
      </c>
      <c r="N65" s="45">
        <v>993.2</v>
      </c>
      <c r="O65" s="37">
        <v>68</v>
      </c>
      <c r="R65" s="42">
        <f t="shared" si="0"/>
        <v>995.1828358208955</v>
      </c>
    </row>
    <row r="66" spans="1:18" ht="12" customHeight="1">
      <c r="A66" s="36">
        <v>2543</v>
      </c>
      <c r="B66" s="45">
        <v>81.2</v>
      </c>
      <c r="C66" s="45">
        <v>176</v>
      </c>
      <c r="D66" s="45">
        <v>150.8</v>
      </c>
      <c r="E66" s="45">
        <v>84.3</v>
      </c>
      <c r="F66" s="45">
        <v>119.3</v>
      </c>
      <c r="G66" s="45">
        <v>149.6</v>
      </c>
      <c r="H66" s="45">
        <v>115.5</v>
      </c>
      <c r="I66" s="45">
        <v>1.6</v>
      </c>
      <c r="J66" s="45">
        <v>5.8</v>
      </c>
      <c r="K66" s="45">
        <v>0</v>
      </c>
      <c r="L66" s="45">
        <v>0</v>
      </c>
      <c r="M66" s="45">
        <v>53.1</v>
      </c>
      <c r="N66" s="45">
        <v>937.2</v>
      </c>
      <c r="O66" s="37">
        <v>97</v>
      </c>
      <c r="R66" s="42">
        <f t="shared" si="0"/>
        <v>995.1828358208955</v>
      </c>
    </row>
    <row r="67" spans="1:18" ht="12" customHeight="1">
      <c r="A67" s="36">
        <v>2544</v>
      </c>
      <c r="B67" s="45">
        <v>1.6</v>
      </c>
      <c r="C67" s="45">
        <v>219.4</v>
      </c>
      <c r="D67" s="45">
        <v>63.9</v>
      </c>
      <c r="E67" s="45">
        <v>131.9</v>
      </c>
      <c r="F67" s="45">
        <v>244</v>
      </c>
      <c r="G67" s="45">
        <v>204.2</v>
      </c>
      <c r="H67" s="45">
        <v>170.9</v>
      </c>
      <c r="I67" s="45">
        <v>14.9</v>
      </c>
      <c r="J67" s="45">
        <v>4.9</v>
      </c>
      <c r="K67" s="45">
        <v>0.2</v>
      </c>
      <c r="L67" s="45">
        <v>5</v>
      </c>
      <c r="M67" s="45">
        <v>5.2</v>
      </c>
      <c r="N67" s="45">
        <v>1066.1</v>
      </c>
      <c r="O67" s="37">
        <v>112</v>
      </c>
      <c r="R67" s="42">
        <f t="shared" si="0"/>
        <v>995.1828358208955</v>
      </c>
    </row>
    <row r="68" spans="1:18" ht="12" customHeight="1">
      <c r="A68" s="36">
        <v>2545</v>
      </c>
      <c r="B68" s="45">
        <v>0.5</v>
      </c>
      <c r="C68" s="45">
        <v>172.8</v>
      </c>
      <c r="D68" s="45">
        <v>54.1</v>
      </c>
      <c r="E68" s="45">
        <v>35.3</v>
      </c>
      <c r="F68" s="45">
        <v>265</v>
      </c>
      <c r="G68" s="45">
        <v>271.4</v>
      </c>
      <c r="H68" s="45">
        <v>30.7</v>
      </c>
      <c r="I68" s="45">
        <v>178</v>
      </c>
      <c r="J68" s="45">
        <v>85.1</v>
      </c>
      <c r="K68" s="45">
        <v>0.8</v>
      </c>
      <c r="L68" s="45">
        <v>0</v>
      </c>
      <c r="M68" s="45">
        <v>0</v>
      </c>
      <c r="N68" s="45">
        <v>1093.7</v>
      </c>
      <c r="O68" s="37">
        <v>66</v>
      </c>
      <c r="R68" s="42">
        <f t="shared" si="0"/>
        <v>995.1828358208955</v>
      </c>
    </row>
    <row r="69" spans="1:18" ht="12" customHeight="1">
      <c r="A69" s="36">
        <v>2546</v>
      </c>
      <c r="B69" s="45">
        <v>30.4</v>
      </c>
      <c r="C69" s="45">
        <v>74</v>
      </c>
      <c r="D69" s="45">
        <v>195.5</v>
      </c>
      <c r="E69" s="45">
        <v>110.5</v>
      </c>
      <c r="F69" s="45">
        <v>136.4</v>
      </c>
      <c r="G69" s="45">
        <v>193.1</v>
      </c>
      <c r="H69" s="45">
        <v>37.4</v>
      </c>
      <c r="I69" s="45">
        <v>35.7</v>
      </c>
      <c r="J69" s="45">
        <v>0</v>
      </c>
      <c r="K69" s="45">
        <v>0.9</v>
      </c>
      <c r="L69" s="45">
        <v>4.5</v>
      </c>
      <c r="M69" s="45">
        <v>0</v>
      </c>
      <c r="N69" s="45">
        <v>818.4</v>
      </c>
      <c r="O69" s="37">
        <v>67</v>
      </c>
      <c r="R69" s="42">
        <f t="shared" si="0"/>
        <v>995.1828358208955</v>
      </c>
    </row>
    <row r="70" spans="1:18" ht="12" customHeight="1">
      <c r="A70" s="36">
        <v>2547</v>
      </c>
      <c r="B70" s="45">
        <v>13</v>
      </c>
      <c r="C70" s="45">
        <v>276.5</v>
      </c>
      <c r="D70" s="45">
        <v>84.1</v>
      </c>
      <c r="E70" s="45">
        <v>183.4</v>
      </c>
      <c r="F70" s="45">
        <v>58.8</v>
      </c>
      <c r="G70" s="45">
        <v>302</v>
      </c>
      <c r="H70" s="45">
        <v>61.7</v>
      </c>
      <c r="I70" s="45">
        <v>34.8</v>
      </c>
      <c r="J70" s="45">
        <v>0</v>
      </c>
      <c r="K70" s="45">
        <v>0</v>
      </c>
      <c r="L70" s="45">
        <v>0</v>
      </c>
      <c r="M70" s="45">
        <v>33</v>
      </c>
      <c r="N70" s="45">
        <v>1047.3</v>
      </c>
      <c r="O70" s="37">
        <v>94</v>
      </c>
      <c r="R70" s="42">
        <f t="shared" si="0"/>
        <v>995.1828358208955</v>
      </c>
    </row>
    <row r="71" spans="1:18" ht="12" customHeight="1">
      <c r="A71" s="36">
        <v>2548</v>
      </c>
      <c r="B71" s="45">
        <v>53.6</v>
      </c>
      <c r="C71" s="45">
        <v>86.3</v>
      </c>
      <c r="D71" s="45">
        <v>222.7</v>
      </c>
      <c r="E71" s="45">
        <v>151.2</v>
      </c>
      <c r="F71" s="45">
        <v>120.8</v>
      </c>
      <c r="G71" s="45">
        <v>413.8</v>
      </c>
      <c r="H71" s="45">
        <v>125.4</v>
      </c>
      <c r="I71" s="45">
        <v>20.6</v>
      </c>
      <c r="J71" s="45">
        <v>4.2</v>
      </c>
      <c r="K71" s="45">
        <v>0</v>
      </c>
      <c r="L71" s="45">
        <v>0</v>
      </c>
      <c r="M71" s="45">
        <v>0</v>
      </c>
      <c r="N71" s="45">
        <v>1198.6</v>
      </c>
      <c r="O71" s="37">
        <v>107</v>
      </c>
      <c r="R71" s="42">
        <f t="shared" si="0"/>
        <v>995.1828358208955</v>
      </c>
    </row>
    <row r="72" spans="1:18" ht="12" customHeight="1">
      <c r="A72" s="36">
        <v>2549</v>
      </c>
      <c r="B72" s="45">
        <v>209</v>
      </c>
      <c r="C72" s="45">
        <v>177.5</v>
      </c>
      <c r="D72" s="45">
        <v>122.4</v>
      </c>
      <c r="E72" s="45">
        <v>155.5</v>
      </c>
      <c r="F72" s="45">
        <v>133.1</v>
      </c>
      <c r="G72" s="45">
        <v>157.4</v>
      </c>
      <c r="H72" s="45">
        <v>73.3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1028.2</v>
      </c>
      <c r="O72" s="37">
        <v>115</v>
      </c>
      <c r="R72" s="42">
        <f t="shared" si="0"/>
        <v>995.1828358208955</v>
      </c>
    </row>
    <row r="73" spans="1:18" ht="12" customHeight="1">
      <c r="A73" s="36">
        <v>2550</v>
      </c>
      <c r="B73" s="45">
        <v>27</v>
      </c>
      <c r="C73" s="45">
        <v>289.7</v>
      </c>
      <c r="D73" s="45">
        <v>139.9</v>
      </c>
      <c r="E73" s="45">
        <v>55.7</v>
      </c>
      <c r="F73" s="45">
        <v>74.8</v>
      </c>
      <c r="G73" s="45">
        <v>189</v>
      </c>
      <c r="H73" s="45">
        <v>86.9</v>
      </c>
      <c r="I73" s="45">
        <v>22.3</v>
      </c>
      <c r="J73" s="45">
        <v>0</v>
      </c>
      <c r="K73" s="45">
        <v>14.9</v>
      </c>
      <c r="L73" s="45">
        <v>18.6</v>
      </c>
      <c r="M73" s="45">
        <v>7.5</v>
      </c>
      <c r="N73" s="45">
        <f aca="true" t="shared" si="1" ref="N73:N81">SUM(B73:M73)</f>
        <v>926.3</v>
      </c>
      <c r="O73" s="37">
        <v>101</v>
      </c>
      <c r="R73" s="42">
        <f t="shared" si="0"/>
        <v>995.1828358208955</v>
      </c>
    </row>
    <row r="74" spans="1:18" ht="12" customHeight="1">
      <c r="A74" s="36">
        <v>2551</v>
      </c>
      <c r="B74" s="45">
        <v>95.2</v>
      </c>
      <c r="C74" s="45">
        <v>157.8</v>
      </c>
      <c r="D74" s="45">
        <v>97</v>
      </c>
      <c r="E74" s="45">
        <v>80.7</v>
      </c>
      <c r="F74" s="45">
        <v>251.2</v>
      </c>
      <c r="G74" s="45">
        <v>227.2</v>
      </c>
      <c r="H74" s="45">
        <v>236.1</v>
      </c>
      <c r="I74" s="45">
        <v>25.5</v>
      </c>
      <c r="J74" s="45">
        <v>15</v>
      </c>
      <c r="K74" s="45">
        <v>0</v>
      </c>
      <c r="L74" s="45">
        <v>0</v>
      </c>
      <c r="M74" s="45">
        <v>9.8</v>
      </c>
      <c r="N74" s="45">
        <f t="shared" si="1"/>
        <v>1195.4999999999998</v>
      </c>
      <c r="O74" s="37">
        <v>119</v>
      </c>
      <c r="R74" s="42">
        <f t="shared" si="0"/>
        <v>995.1828358208955</v>
      </c>
    </row>
    <row r="75" spans="1:18" ht="12" customHeight="1">
      <c r="A75" s="36">
        <v>2552</v>
      </c>
      <c r="B75" s="45">
        <v>32.2</v>
      </c>
      <c r="C75" s="45">
        <v>176.7</v>
      </c>
      <c r="D75" s="45">
        <v>126.3</v>
      </c>
      <c r="E75" s="45">
        <v>93.3</v>
      </c>
      <c r="F75" s="45">
        <v>50.9</v>
      </c>
      <c r="G75" s="45">
        <v>173.8</v>
      </c>
      <c r="H75" s="45">
        <v>60.2</v>
      </c>
      <c r="I75" s="45">
        <v>2</v>
      </c>
      <c r="J75" s="45">
        <v>4.6</v>
      </c>
      <c r="K75" s="45">
        <v>14.1</v>
      </c>
      <c r="L75" s="45">
        <v>0</v>
      </c>
      <c r="M75" s="45">
        <v>2.3</v>
      </c>
      <c r="N75" s="45">
        <f t="shared" si="1"/>
        <v>736.4000000000001</v>
      </c>
      <c r="O75" s="37">
        <v>99</v>
      </c>
      <c r="R75" s="42">
        <f t="shared" si="0"/>
        <v>995.1828358208955</v>
      </c>
    </row>
    <row r="76" spans="1:18" ht="12" customHeight="1">
      <c r="A76" s="36">
        <v>2553</v>
      </c>
      <c r="B76" s="45">
        <v>12.8</v>
      </c>
      <c r="C76" s="45">
        <v>51.399999999999984</v>
      </c>
      <c r="D76" s="45">
        <v>135.39999999999998</v>
      </c>
      <c r="E76" s="45">
        <v>127.29999999999998</v>
      </c>
      <c r="F76" s="45">
        <v>547.1000000000001</v>
      </c>
      <c r="G76" s="45">
        <v>243.89999999999998</v>
      </c>
      <c r="H76" s="45">
        <v>188.6</v>
      </c>
      <c r="I76" s="45">
        <v>20</v>
      </c>
      <c r="J76" s="45">
        <v>12.2</v>
      </c>
      <c r="K76" s="45">
        <v>7.6</v>
      </c>
      <c r="L76" s="45">
        <v>0.6</v>
      </c>
      <c r="M76" s="45">
        <v>73.5</v>
      </c>
      <c r="N76" s="45">
        <f t="shared" si="1"/>
        <v>1420.3999999999999</v>
      </c>
      <c r="O76" s="37">
        <v>104</v>
      </c>
      <c r="R76" s="42">
        <f t="shared" si="0"/>
        <v>995.1828358208955</v>
      </c>
    </row>
    <row r="77" spans="1:18" ht="12" customHeight="1">
      <c r="A77" s="36">
        <v>2554</v>
      </c>
      <c r="B77" s="45">
        <v>156.7</v>
      </c>
      <c r="C77" s="45">
        <v>296.70000000000005</v>
      </c>
      <c r="D77" s="45">
        <v>201.8</v>
      </c>
      <c r="E77" s="45">
        <v>253.4</v>
      </c>
      <c r="F77" s="45">
        <v>249.30000000000004</v>
      </c>
      <c r="G77" s="45">
        <v>318.4</v>
      </c>
      <c r="H77" s="45">
        <v>104.10000000000001</v>
      </c>
      <c r="I77" s="45">
        <v>44.6</v>
      </c>
      <c r="J77" s="45">
        <v>0</v>
      </c>
      <c r="K77" s="45">
        <v>1.8</v>
      </c>
      <c r="L77" s="45">
        <v>0</v>
      </c>
      <c r="M77" s="45">
        <v>8.4</v>
      </c>
      <c r="N77" s="45">
        <f t="shared" si="1"/>
        <v>1635.2</v>
      </c>
      <c r="O77" s="37">
        <v>128</v>
      </c>
      <c r="R77" s="42">
        <f t="shared" si="0"/>
        <v>995.1828358208955</v>
      </c>
    </row>
    <row r="78" spans="1:18" ht="12" customHeight="1">
      <c r="A78" s="36">
        <v>2555</v>
      </c>
      <c r="B78" s="45">
        <v>6.5</v>
      </c>
      <c r="C78" s="45">
        <v>246.9</v>
      </c>
      <c r="D78" s="45">
        <v>67.7</v>
      </c>
      <c r="E78" s="45">
        <v>66.6</v>
      </c>
      <c r="F78" s="45">
        <v>175.7</v>
      </c>
      <c r="G78" s="45">
        <v>237.7</v>
      </c>
      <c r="H78" s="45">
        <v>54.5</v>
      </c>
      <c r="I78" s="45">
        <v>50.6</v>
      </c>
      <c r="J78" s="45">
        <v>9.3</v>
      </c>
      <c r="K78" s="45">
        <v>5.3</v>
      </c>
      <c r="L78" s="45">
        <v>3.9</v>
      </c>
      <c r="M78" s="45">
        <v>12.9</v>
      </c>
      <c r="N78" s="45">
        <f t="shared" si="1"/>
        <v>937.6</v>
      </c>
      <c r="O78" s="37">
        <v>112</v>
      </c>
      <c r="R78" s="42">
        <f t="shared" si="0"/>
        <v>995.1828358208955</v>
      </c>
    </row>
    <row r="79" spans="1:18" ht="12" customHeight="1">
      <c r="A79" s="36">
        <v>2556</v>
      </c>
      <c r="B79" s="45">
        <v>46.2</v>
      </c>
      <c r="C79" s="45">
        <v>147</v>
      </c>
      <c r="D79" s="45">
        <v>159</v>
      </c>
      <c r="E79" s="45">
        <v>120</v>
      </c>
      <c r="F79" s="45">
        <v>142.5</v>
      </c>
      <c r="G79" s="45">
        <v>276.1</v>
      </c>
      <c r="H79" s="45">
        <v>99.1</v>
      </c>
      <c r="I79" s="45">
        <v>113.6</v>
      </c>
      <c r="J79" s="45">
        <v>11.4</v>
      </c>
      <c r="K79" s="45">
        <v>0</v>
      </c>
      <c r="L79" s="45">
        <v>0</v>
      </c>
      <c r="M79" s="45">
        <v>27.1</v>
      </c>
      <c r="N79" s="45">
        <f t="shared" si="1"/>
        <v>1142</v>
      </c>
      <c r="O79" s="37">
        <v>112</v>
      </c>
      <c r="R79" s="42">
        <f t="shared" si="0"/>
        <v>995.1828358208955</v>
      </c>
    </row>
    <row r="80" spans="1:18" ht="12" customHeight="1">
      <c r="A80" s="36">
        <v>2557</v>
      </c>
      <c r="B80" s="45">
        <v>23.3</v>
      </c>
      <c r="C80" s="45">
        <v>149.1</v>
      </c>
      <c r="D80" s="45">
        <v>97.5</v>
      </c>
      <c r="E80" s="45">
        <v>162.9</v>
      </c>
      <c r="F80" s="45">
        <v>121.4</v>
      </c>
      <c r="G80" s="45">
        <v>108</v>
      </c>
      <c r="H80" s="45">
        <v>71.7</v>
      </c>
      <c r="I80" s="45">
        <v>27</v>
      </c>
      <c r="J80" s="45">
        <v>0</v>
      </c>
      <c r="K80" s="45">
        <v>62.2</v>
      </c>
      <c r="L80" s="45">
        <v>0</v>
      </c>
      <c r="M80" s="45">
        <v>48.2</v>
      </c>
      <c r="N80" s="45">
        <f t="shared" si="1"/>
        <v>871.3000000000001</v>
      </c>
      <c r="O80" s="37">
        <f>ตารางปริมาณน้ำฝนรายปี!O66</f>
        <v>101</v>
      </c>
      <c r="R80" s="42">
        <f t="shared" si="0"/>
        <v>995.1828358208955</v>
      </c>
    </row>
    <row r="81" spans="1:18" ht="12" customHeight="1">
      <c r="A81" s="36">
        <v>2558</v>
      </c>
      <c r="B81" s="45">
        <v>98.2</v>
      </c>
      <c r="C81" s="45">
        <v>121.9</v>
      </c>
      <c r="D81" s="45">
        <v>68.2</v>
      </c>
      <c r="E81" s="45">
        <v>120.3</v>
      </c>
      <c r="F81" s="45">
        <v>202.8</v>
      </c>
      <c r="G81" s="45">
        <v>176.6</v>
      </c>
      <c r="H81" s="45">
        <v>105.6</v>
      </c>
      <c r="I81" s="45">
        <v>67.3</v>
      </c>
      <c r="J81" s="45">
        <v>5.9</v>
      </c>
      <c r="K81" s="45">
        <v>44.8</v>
      </c>
      <c r="L81" s="45">
        <v>0</v>
      </c>
      <c r="M81" s="45">
        <v>5.9</v>
      </c>
      <c r="N81" s="45">
        <f t="shared" si="1"/>
        <v>1017.5</v>
      </c>
      <c r="O81" s="37">
        <f>ตารางปริมาณน้ำฝนรายปี!O67</f>
        <v>80</v>
      </c>
      <c r="R81" s="42">
        <f t="shared" si="0"/>
        <v>995.1828358208955</v>
      </c>
    </row>
    <row r="82" spans="1:18" ht="12" customHeight="1">
      <c r="A82" s="36">
        <v>2559</v>
      </c>
      <c r="B82" s="45">
        <v>9.2</v>
      </c>
      <c r="C82" s="45">
        <v>153.1</v>
      </c>
      <c r="D82" s="45">
        <v>277.2</v>
      </c>
      <c r="E82" s="45">
        <v>222.8</v>
      </c>
      <c r="F82" s="45">
        <v>164.5</v>
      </c>
      <c r="G82" s="45">
        <v>268.7</v>
      </c>
      <c r="H82" s="45">
        <v>135.8</v>
      </c>
      <c r="I82" s="45">
        <v>24.5</v>
      </c>
      <c r="J82" s="45">
        <v>6.5</v>
      </c>
      <c r="K82" s="45">
        <v>36.4</v>
      </c>
      <c r="L82" s="45">
        <v>0</v>
      </c>
      <c r="M82" s="45">
        <v>0</v>
      </c>
      <c r="N82" s="45">
        <f>SUM(B82:M82)</f>
        <v>1298.7</v>
      </c>
      <c r="O82" s="37">
        <f>ตารางปริมาณน้ำฝนรายปี!O68</f>
        <v>116</v>
      </c>
      <c r="R82" s="42">
        <f t="shared" si="0"/>
        <v>995.1828358208955</v>
      </c>
    </row>
    <row r="83" spans="1:18" ht="12" customHeight="1">
      <c r="A83" s="36">
        <v>2560</v>
      </c>
      <c r="B83" s="45">
        <v>83.3</v>
      </c>
      <c r="C83" s="45">
        <v>350.9</v>
      </c>
      <c r="D83" s="45">
        <v>148.1</v>
      </c>
      <c r="E83" s="45">
        <v>193.7</v>
      </c>
      <c r="F83" s="45">
        <v>215.1</v>
      </c>
      <c r="G83" s="45">
        <v>164.1</v>
      </c>
      <c r="H83" s="45">
        <v>254.6</v>
      </c>
      <c r="I83" s="45">
        <v>20</v>
      </c>
      <c r="J83" s="45">
        <v>17.2</v>
      </c>
      <c r="K83" s="45">
        <v>0</v>
      </c>
      <c r="L83" s="45">
        <v>0.4</v>
      </c>
      <c r="M83" s="45">
        <v>1</v>
      </c>
      <c r="N83" s="45">
        <f>SUM(B83:M83)</f>
        <v>1448.4</v>
      </c>
      <c r="O83" s="37">
        <f>ตารางปริมาณน้ำฝนรายปี!O69</f>
        <v>118</v>
      </c>
      <c r="R83" s="42">
        <f t="shared" si="0"/>
        <v>995.1828358208955</v>
      </c>
    </row>
    <row r="84" spans="1:18" ht="12" customHeight="1">
      <c r="A84" s="36">
        <v>2561</v>
      </c>
      <c r="B84" s="45">
        <v>123.3</v>
      </c>
      <c r="C84" s="45">
        <v>265.6</v>
      </c>
      <c r="D84" s="45">
        <v>86.4</v>
      </c>
      <c r="E84" s="45">
        <v>174.8</v>
      </c>
      <c r="F84" s="45">
        <v>132.8</v>
      </c>
      <c r="G84" s="45">
        <v>62.7</v>
      </c>
      <c r="H84" s="45">
        <v>254.1</v>
      </c>
      <c r="I84" s="45">
        <v>7.8</v>
      </c>
      <c r="J84" s="45">
        <v>16.8</v>
      </c>
      <c r="K84" s="45">
        <v>38.6</v>
      </c>
      <c r="L84" s="45">
        <v>0</v>
      </c>
      <c r="M84" s="45">
        <v>0</v>
      </c>
      <c r="N84" s="45">
        <f>SUM(B84:M84)</f>
        <v>1162.8999999999999</v>
      </c>
      <c r="O84" s="37">
        <f>ตารางปริมาณน้ำฝนรายปี!O70</f>
        <v>106</v>
      </c>
      <c r="R84" s="42">
        <f t="shared" si="0"/>
        <v>995.1828358208955</v>
      </c>
    </row>
    <row r="85" spans="1:18" ht="12" customHeight="1">
      <c r="A85" s="36">
        <v>2562</v>
      </c>
      <c r="B85" s="45">
        <v>13.5</v>
      </c>
      <c r="C85" s="45">
        <v>110.6</v>
      </c>
      <c r="D85" s="45">
        <v>57.3</v>
      </c>
      <c r="E85" s="45">
        <v>53</v>
      </c>
      <c r="F85" s="45">
        <v>292.6</v>
      </c>
      <c r="G85" s="45">
        <v>233.3</v>
      </c>
      <c r="H85" s="45">
        <v>62.3</v>
      </c>
      <c r="I85" s="45">
        <v>41.8</v>
      </c>
      <c r="J85" s="45">
        <v>19.9</v>
      </c>
      <c r="K85" s="45">
        <v>0</v>
      </c>
      <c r="L85" s="45">
        <v>0</v>
      </c>
      <c r="M85" s="45">
        <v>2</v>
      </c>
      <c r="N85" s="45">
        <f>SUM(B85:M85)</f>
        <v>886.2999999999998</v>
      </c>
      <c r="O85" s="37">
        <f>ตารางปริมาณน้ำฝนรายปี!O71</f>
        <v>87</v>
      </c>
      <c r="R85" s="42">
        <f t="shared" si="0"/>
        <v>995.1828358208955</v>
      </c>
    </row>
    <row r="86" spans="1:18" ht="12" customHeight="1">
      <c r="A86" s="61">
        <v>2563</v>
      </c>
      <c r="B86" s="50">
        <v>85.8</v>
      </c>
      <c r="C86" s="50">
        <v>98.8</v>
      </c>
      <c r="D86" s="50">
        <v>159</v>
      </c>
      <c r="E86" s="50">
        <v>131.3</v>
      </c>
      <c r="F86" s="50">
        <v>338.3</v>
      </c>
      <c r="G86" s="50">
        <v>135.1</v>
      </c>
      <c r="H86" s="50">
        <v>100.2</v>
      </c>
      <c r="I86" s="50">
        <v>11.4</v>
      </c>
      <c r="J86" s="50">
        <v>0</v>
      </c>
      <c r="K86" s="50">
        <v>2.2</v>
      </c>
      <c r="L86" s="50">
        <v>41.4</v>
      </c>
      <c r="M86" s="50">
        <v>0</v>
      </c>
      <c r="N86" s="50">
        <f>SUM(B86:M86)</f>
        <v>1103.5000000000002</v>
      </c>
      <c r="O86" s="51">
        <f>ตารางปริมาณน้ำฝนรายปี!O72</f>
        <v>90</v>
      </c>
      <c r="R86" s="42"/>
    </row>
    <row r="87" spans="1:18" ht="12" customHeight="1">
      <c r="A87" s="61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  <c r="R87" s="42"/>
    </row>
    <row r="88" spans="1:18" ht="12" customHeight="1">
      <c r="A88" s="61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  <c r="R88" s="42"/>
    </row>
    <row r="89" spans="1:15" ht="15" customHeight="1">
      <c r="A89" s="38" t="s">
        <v>17</v>
      </c>
      <c r="B89" s="39">
        <v>209</v>
      </c>
      <c r="C89" s="39">
        <v>350.9</v>
      </c>
      <c r="D89" s="39">
        <v>385.7</v>
      </c>
      <c r="E89" s="39">
        <v>307.8</v>
      </c>
      <c r="F89" s="39">
        <v>547.1</v>
      </c>
      <c r="G89" s="39">
        <v>584.3</v>
      </c>
      <c r="H89" s="39">
        <v>254.6</v>
      </c>
      <c r="I89" s="39">
        <v>188.1</v>
      </c>
      <c r="J89" s="39">
        <v>92.9</v>
      </c>
      <c r="K89" s="39">
        <v>95.1</v>
      </c>
      <c r="L89" s="39">
        <v>44.8</v>
      </c>
      <c r="M89" s="39">
        <v>98.9</v>
      </c>
      <c r="N89" s="39">
        <v>1635.2</v>
      </c>
      <c r="O89" s="53">
        <v>128</v>
      </c>
    </row>
    <row r="90" spans="1:15" ht="15" customHeight="1">
      <c r="A90" s="38" t="s">
        <v>18</v>
      </c>
      <c r="B90" s="39">
        <v>45.35</v>
      </c>
      <c r="C90" s="39">
        <v>148.1044776119403</v>
      </c>
      <c r="D90" s="39">
        <v>119.4328358208955</v>
      </c>
      <c r="E90" s="39">
        <v>122.59552238805972</v>
      </c>
      <c r="F90" s="39">
        <v>176.620895522388</v>
      </c>
      <c r="G90" s="39">
        <v>199.7910447761194</v>
      </c>
      <c r="H90" s="39">
        <v>115.64626865671644</v>
      </c>
      <c r="I90" s="39">
        <v>36.26417910447761</v>
      </c>
      <c r="J90" s="39">
        <v>9.70597014925373</v>
      </c>
      <c r="K90" s="39">
        <v>7.7611940298507465</v>
      </c>
      <c r="L90" s="39">
        <v>3.3970149253731345</v>
      </c>
      <c r="M90" s="39">
        <v>10.513432835820893</v>
      </c>
      <c r="N90" s="39">
        <v>995.1828358208955</v>
      </c>
      <c r="O90" s="53">
        <v>76.41791044776119</v>
      </c>
    </row>
    <row r="91" spans="1:15" ht="15" customHeight="1">
      <c r="A91" s="40" t="s">
        <v>19</v>
      </c>
      <c r="B91" s="41">
        <v>0</v>
      </c>
      <c r="C91" s="41">
        <v>6.2</v>
      </c>
      <c r="D91" s="41">
        <v>0</v>
      </c>
      <c r="E91" s="41">
        <v>19.5</v>
      </c>
      <c r="F91" s="41">
        <v>31.5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578.1</v>
      </c>
      <c r="O91" s="54">
        <v>35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2016-08-08T08:57:02Z</cp:lastPrinted>
  <dcterms:created xsi:type="dcterms:W3CDTF">2008-02-06T03:22:38Z</dcterms:created>
  <dcterms:modified xsi:type="dcterms:W3CDTF">2021-04-23T06:52:25Z</dcterms:modified>
  <cp:category/>
  <cp:version/>
  <cp:contentType/>
  <cp:contentStatus/>
</cp:coreProperties>
</file>