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W.16A" sheetId="1" r:id="rId1"/>
    <sheet name="Chart1" sheetId="2" r:id="rId2"/>
    <sheet name="รายเดือนW.16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'ตารางฝนW.16A'!$A$1:$O$43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<sst xmlns="http://schemas.openxmlformats.org/spreadsheetml/2006/main" count="60" uniqueCount="26">
  <si>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</si>
  <si>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</si>
  <si>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</si>
  <si>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</si>
  <si>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</si>
  <si>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</si>
  <si>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</si>
  <si>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</si>
  <si>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</si>
  <si>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</si>
  <si>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</si>
  <si>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</si>
  <si>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</si>
  <si>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</si>
  <si>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</si>
  <si>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</si>
  <si>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</si>
  <si>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</si>
  <si>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</si>
  <si>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</si>
  <si>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16330 สถานี W.16A  อ.แจ้ห่ม  จ.ลำปาง</t>
  </si>
  <si>
    <t>-</t>
  </si>
  <si>
    <t>วันฝนตก</t>
  </si>
  <si>
    <t>ปี</t>
  </si>
  <si>
    <t>ฝนเฉลี่ยปี(2538-2563)</t>
  </si>
  <si>
    <t>ฝนเฉลี่ย2538-2563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</si>
</sst>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6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  <xf numFmtId="166" fontId="7" fillId="0" borderId="0" xfId="0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vertical="center"/>
    </xf>
    <xf numFmtId="167" fontId="21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67" fontId="22" fillId="34" borderId="12" xfId="0" applyNumberFormat="1" applyFont="1" applyFill="1" applyBorder="1" applyAlignment="1">
      <alignment horizontal="center" vertical="center"/>
    </xf>
    <xf numFmtId="169" fontId="2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3475"/>
          <c:w val="0.8872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'ตารางฝนW.16A'!$A$4:$A$30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'ตารางฝนW.16A'!$N$4:$N$30</c:f>
              <c:numCache>
                <c:ptCount val="27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  <c:pt idx="26">
                  <c:v>1291.5000000000002</c:v>
                </c:pt>
              </c:numCache>
            </c:numRef>
          </c:val>
        </c:ser>
        <c:axId val="63349754"/>
        <c:axId val="33276875"/>
      </c:barChart>
      <c:lineChart>
        <c:grouping val="standard"/>
        <c:varyColors val="0"/>
        <c:ser>
          <c:idx val="1"/>
          <c:order val="1"/>
          <c:tx>
            <c:v>ปริมาณฝนเฉลี่ย 1,095.4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'ตารางฝนW.16A'!$Q$4:$Q$29</c:f>
              <c:numCache>
                <c:ptCount val="26"/>
                <c:pt idx="0">
                  <c:v>1095.597715099715</c:v>
                </c:pt>
                <c:pt idx="1">
                  <c:v>1095.597715099715</c:v>
                </c:pt>
                <c:pt idx="2">
                  <c:v>1095.597715099715</c:v>
                </c:pt>
                <c:pt idx="3">
                  <c:v>1095.597715099715</c:v>
                </c:pt>
                <c:pt idx="4">
                  <c:v>1095.597715099715</c:v>
                </c:pt>
                <c:pt idx="5">
                  <c:v>1095.597715099715</c:v>
                </c:pt>
                <c:pt idx="6">
                  <c:v>1095.597715099715</c:v>
                </c:pt>
                <c:pt idx="7">
                  <c:v>1095.597715099715</c:v>
                </c:pt>
                <c:pt idx="8">
                  <c:v>1095.597715099715</c:v>
                </c:pt>
                <c:pt idx="9">
                  <c:v>1095.597715099715</c:v>
                </c:pt>
                <c:pt idx="10">
                  <c:v>1095.597715099715</c:v>
                </c:pt>
                <c:pt idx="11">
                  <c:v>1095.597715099715</c:v>
                </c:pt>
                <c:pt idx="12">
                  <c:v>1095.597715099715</c:v>
                </c:pt>
                <c:pt idx="13">
                  <c:v>1095.597715099715</c:v>
                </c:pt>
                <c:pt idx="14">
                  <c:v>1095.597715099715</c:v>
                </c:pt>
                <c:pt idx="15">
                  <c:v>1095.597715099715</c:v>
                </c:pt>
                <c:pt idx="16">
                  <c:v>1095.597715099715</c:v>
                </c:pt>
                <c:pt idx="17">
                  <c:v>1095.597715099715</c:v>
                </c:pt>
                <c:pt idx="18">
                  <c:v>1095.597715099715</c:v>
                </c:pt>
                <c:pt idx="19">
                  <c:v>1095.597715099715</c:v>
                </c:pt>
                <c:pt idx="20">
                  <c:v>1095.597715099715</c:v>
                </c:pt>
                <c:pt idx="21">
                  <c:v>1095.597715099715</c:v>
                </c:pt>
                <c:pt idx="22">
                  <c:v>1095.597715099715</c:v>
                </c:pt>
                <c:pt idx="23">
                  <c:v>1095.597715099715</c:v>
                </c:pt>
                <c:pt idx="24">
                  <c:v>1095.597715099715</c:v>
                </c:pt>
                <c:pt idx="25">
                  <c:v>1095.597715099715</c:v>
                </c:pt>
              </c:numCache>
            </c:numRef>
          </c:val>
          <c:smooth val="0"/>
        </c:ser>
        <c:axId val="63349754"/>
        <c:axId val="33276875"/>
      </c:line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34975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"/>
          <c:y val="0.46675"/>
          <c:w val="0.328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W.16A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แจ้ห่ม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'รายเดือนW.16A'!$B$30:$M$30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'รายเดือนW.16A'!$B$31:$M$31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'รายเดือนW.16A'!$B$32:$M$32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'รายเดือนW.16A'!$B$33:$M$33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'รายเดือนW.16A'!$B$34:$M$34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'รายเดือนW.16A'!$B$35:$M$35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'รายเดือนW.16A'!$B$36:$M$36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'รายเดือนW.16A'!$B$37:$M$37</c:f>
              <c:numCache/>
            </c:numRef>
          </c:val>
          <c:smooth val="0"/>
        </c:ser>
        <c:ser>
          <c:idx val="0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'รายเดือนW.16A'!$B$38:$M$38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'รายเดือนW.16A'!$B$39:$M$39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'รายเดือนW.16A'!$B$40:$M$40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'รายเดือนW.16A'!$B$41:$M$41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'รายเดือนW.16A'!$B$42:$M$42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'รายเดือนW.16A'!$B$43:$M$43</c:f>
              <c:numCache/>
            </c:numRef>
          </c:val>
          <c:smooth val="0"/>
        </c:ser>
        <c:ser>
          <c:idx val="10"/>
          <c:order val="14"/>
          <c:tx>
            <c:v>เฉลี่ย2538-2563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'รายเดือนW.16A'!$B$44:$M$44</c:f>
              <c:numCache/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10564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4"/>
  <sheetViews>
    <sheetView tabSelected="1" zoomScalePageLayoutView="0" workbookViewId="0" topLeftCell="A43">
      <selection activeCell="H54" sqref="H54:J5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7" t="s">
        <v>15</v>
      </c>
      <c r="O3" s="30" t="s">
        <v>16</v>
      </c>
      <c r="P3" s="69" t="s">
        <v>24</v>
      </c>
      <c r="Q3" s="70"/>
      <c r="R3" s="70"/>
      <c r="T3" s="71"/>
      <c r="U3" s="71"/>
      <c r="V3" s="52"/>
    </row>
    <row r="4" spans="1:20" s="2" customFormat="1" ht="15.75" customHeight="1">
      <c r="A4" s="18">
        <v>2538</v>
      </c>
      <c r="B4" s="20">
        <v>51</v>
      </c>
      <c r="C4" s="20">
        <v>257.7</v>
      </c>
      <c r="D4" s="20">
        <v>147</v>
      </c>
      <c r="E4" s="20">
        <v>251.3</v>
      </c>
      <c r="F4" s="20">
        <v>337.6</v>
      </c>
      <c r="G4" s="20">
        <v>69.5</v>
      </c>
      <c r="H4" s="20">
        <v>80.8</v>
      </c>
      <c r="I4" s="20">
        <v>112.1</v>
      </c>
      <c r="J4" s="20">
        <v>0</v>
      </c>
      <c r="K4" s="20">
        <v>0</v>
      </c>
      <c r="L4" s="20">
        <v>26.2</v>
      </c>
      <c r="M4" s="20">
        <v>9.2</v>
      </c>
      <c r="N4" s="29">
        <v>1342.4</v>
      </c>
      <c r="O4" s="31">
        <v>102</v>
      </c>
      <c r="Q4" s="32">
        <f aca="true" t="shared" si="0" ref="Q4:Q29">$N$40</f>
        <v>1095.597715099715</v>
      </c>
      <c r="T4" s="32"/>
    </row>
    <row r="5" spans="1:20" s="2" customFormat="1" ht="15.75" customHeight="1">
      <c r="A5" s="18">
        <v>2539</v>
      </c>
      <c r="B5" s="21">
        <v>90.4</v>
      </c>
      <c r="C5" s="21">
        <v>104.9</v>
      </c>
      <c r="D5" s="21">
        <v>305.9</v>
      </c>
      <c r="E5" s="21">
        <v>116.2</v>
      </c>
      <c r="F5" s="21">
        <v>346.9</v>
      </c>
      <c r="G5" s="21">
        <v>110</v>
      </c>
      <c r="H5" s="21">
        <v>145.1</v>
      </c>
      <c r="I5" s="21">
        <v>87.1</v>
      </c>
      <c r="J5" s="21">
        <v>10.1</v>
      </c>
      <c r="K5" s="21">
        <v>0</v>
      </c>
      <c r="L5" s="21">
        <v>0</v>
      </c>
      <c r="M5" s="21">
        <v>47</v>
      </c>
      <c r="N5" s="29">
        <v>1363.6</v>
      </c>
      <c r="O5" s="31">
        <v>121</v>
      </c>
      <c r="Q5" s="32">
        <f t="shared" si="0"/>
        <v>1095.597715099715</v>
      </c>
      <c r="T5" s="32"/>
    </row>
    <row r="6" spans="1:20" s="2" customFormat="1" ht="15.75" customHeight="1">
      <c r="A6" s="18">
        <v>2540</v>
      </c>
      <c r="B6" s="21">
        <v>29.3</v>
      </c>
      <c r="C6" s="21">
        <v>202.4</v>
      </c>
      <c r="D6" s="21">
        <v>27.6</v>
      </c>
      <c r="E6" s="21">
        <v>111.4</v>
      </c>
      <c r="F6" s="21">
        <v>135.8</v>
      </c>
      <c r="G6" s="21">
        <v>217.2</v>
      </c>
      <c r="H6" s="21">
        <v>53.1</v>
      </c>
      <c r="I6" s="21">
        <v>0.7</v>
      </c>
      <c r="J6" s="21">
        <v>0</v>
      </c>
      <c r="K6" s="21">
        <v>7.1</v>
      </c>
      <c r="L6" s="21">
        <v>0</v>
      </c>
      <c r="M6" s="21">
        <v>7</v>
      </c>
      <c r="N6" s="29">
        <v>791.6</v>
      </c>
      <c r="O6" s="31">
        <v>80</v>
      </c>
      <c r="Q6" s="32">
        <f t="shared" si="0"/>
        <v>1095.597715099715</v>
      </c>
      <c r="T6" s="32"/>
    </row>
    <row r="7" spans="1:20" s="2" customFormat="1" ht="15.75" customHeight="1">
      <c r="A7" s="18">
        <v>2541</v>
      </c>
      <c r="B7" s="21">
        <v>36.1</v>
      </c>
      <c r="C7" s="21">
        <v>146.1</v>
      </c>
      <c r="D7" s="21">
        <v>65.2</v>
      </c>
      <c r="E7" s="21">
        <v>118.2</v>
      </c>
      <c r="F7" s="21">
        <v>215</v>
      </c>
      <c r="G7" s="21">
        <v>121.4</v>
      </c>
      <c r="H7" s="21">
        <v>12.6</v>
      </c>
      <c r="I7" s="21">
        <v>28.2</v>
      </c>
      <c r="J7" s="21">
        <v>8.4</v>
      </c>
      <c r="K7" s="21">
        <v>7.4</v>
      </c>
      <c r="L7" s="21">
        <v>8.9</v>
      </c>
      <c r="M7" s="21">
        <v>18.4</v>
      </c>
      <c r="N7" s="29">
        <v>785.9</v>
      </c>
      <c r="O7" s="31">
        <v>90</v>
      </c>
      <c r="Q7" s="32">
        <f t="shared" si="0"/>
        <v>1095.597715099715</v>
      </c>
      <c r="T7" s="32"/>
    </row>
    <row r="8" spans="1:20" s="2" customFormat="1" ht="15.75" customHeight="1">
      <c r="A8" s="18">
        <v>2542</v>
      </c>
      <c r="B8" s="21">
        <v>130.6</v>
      </c>
      <c r="C8" s="21">
        <v>267.4</v>
      </c>
      <c r="D8" s="21">
        <v>149.1</v>
      </c>
      <c r="E8" s="21">
        <v>125.2</v>
      </c>
      <c r="F8" s="21" t="s">
        <v>21</v>
      </c>
      <c r="G8" s="21">
        <v>296.4</v>
      </c>
      <c r="H8" s="21">
        <v>143.2</v>
      </c>
      <c r="I8" s="21">
        <v>29.2</v>
      </c>
      <c r="J8" s="21">
        <v>17.2</v>
      </c>
      <c r="K8" s="21">
        <v>0</v>
      </c>
      <c r="L8" s="21">
        <v>41.2</v>
      </c>
      <c r="M8" s="21">
        <v>10.1</v>
      </c>
      <c r="N8" s="29">
        <v>1209.6</v>
      </c>
      <c r="O8" s="31">
        <v>110</v>
      </c>
      <c r="Q8" s="32">
        <f t="shared" si="0"/>
        <v>1095.597715099715</v>
      </c>
      <c r="T8" s="32"/>
    </row>
    <row r="9" spans="1:20" s="2" customFormat="1" ht="15.75" customHeight="1">
      <c r="A9" s="18">
        <v>2543</v>
      </c>
      <c r="B9" s="21">
        <v>145.6</v>
      </c>
      <c r="C9" s="21">
        <v>170</v>
      </c>
      <c r="D9" s="21" t="s">
        <v>21</v>
      </c>
      <c r="E9" s="21">
        <v>117.3</v>
      </c>
      <c r="F9" s="21">
        <v>124.1</v>
      </c>
      <c r="G9" s="21">
        <v>192.5</v>
      </c>
      <c r="H9" s="21">
        <v>95.7</v>
      </c>
      <c r="I9" s="21">
        <v>0</v>
      </c>
      <c r="J9" s="21">
        <v>0</v>
      </c>
      <c r="K9" s="21">
        <v>5</v>
      </c>
      <c r="L9" s="21">
        <v>0</v>
      </c>
      <c r="M9" s="21">
        <v>0</v>
      </c>
      <c r="N9" s="29">
        <v>850.2</v>
      </c>
      <c r="O9" s="31">
        <v>137</v>
      </c>
      <c r="Q9" s="32">
        <f t="shared" si="0"/>
        <v>1095.597715099715</v>
      </c>
      <c r="T9" s="32"/>
    </row>
    <row r="10" spans="1:20" s="2" customFormat="1" ht="15.75" customHeight="1">
      <c r="A10" s="18">
        <v>2544</v>
      </c>
      <c r="B10" s="21">
        <v>11</v>
      </c>
      <c r="C10" s="21">
        <v>253</v>
      </c>
      <c r="D10" s="21">
        <v>55</v>
      </c>
      <c r="E10" s="21">
        <v>171.2</v>
      </c>
      <c r="F10" s="21">
        <v>132.7</v>
      </c>
      <c r="G10" s="21">
        <v>223.3</v>
      </c>
      <c r="H10" s="21">
        <v>111</v>
      </c>
      <c r="I10" s="21">
        <v>0</v>
      </c>
      <c r="J10" s="21">
        <v>0</v>
      </c>
      <c r="K10" s="21">
        <v>45.3</v>
      </c>
      <c r="L10" s="21">
        <v>5.3</v>
      </c>
      <c r="M10" s="21">
        <v>1</v>
      </c>
      <c r="N10" s="29">
        <v>1008.8</v>
      </c>
      <c r="O10" s="31">
        <v>112</v>
      </c>
      <c r="Q10" s="32">
        <f t="shared" si="0"/>
        <v>1095.597715099715</v>
      </c>
      <c r="T10" s="32"/>
    </row>
    <row r="11" spans="1:20" s="2" customFormat="1" ht="15.75" customHeight="1">
      <c r="A11" s="18">
        <v>2545</v>
      </c>
      <c r="B11" s="21">
        <v>36.2</v>
      </c>
      <c r="C11" s="21">
        <v>257.9</v>
      </c>
      <c r="D11" s="21">
        <v>120.9</v>
      </c>
      <c r="E11" s="21">
        <v>97.5</v>
      </c>
      <c r="F11" s="21">
        <v>342</v>
      </c>
      <c r="G11" s="21">
        <v>327</v>
      </c>
      <c r="H11" s="21">
        <v>110.3</v>
      </c>
      <c r="I11" s="21">
        <v>142.6</v>
      </c>
      <c r="J11" s="21">
        <v>53.6</v>
      </c>
      <c r="K11" s="21">
        <v>7.3</v>
      </c>
      <c r="L11" s="21">
        <v>0</v>
      </c>
      <c r="M11" s="21">
        <v>24.1</v>
      </c>
      <c r="N11" s="29">
        <v>1519.4</v>
      </c>
      <c r="O11" s="31">
        <v>134</v>
      </c>
      <c r="Q11" s="32">
        <f t="shared" si="0"/>
        <v>1095.597715099715</v>
      </c>
      <c r="T11" s="32"/>
    </row>
    <row r="12" spans="1:20" s="2" customFormat="1" ht="15.75" customHeight="1">
      <c r="A12" s="18">
        <v>2546</v>
      </c>
      <c r="B12" s="21">
        <v>19.7</v>
      </c>
      <c r="C12" s="21">
        <v>114.4</v>
      </c>
      <c r="D12" s="21">
        <v>175.9</v>
      </c>
      <c r="E12" s="21">
        <v>95.9</v>
      </c>
      <c r="F12" s="21">
        <v>156</v>
      </c>
      <c r="G12" s="21">
        <v>215.3</v>
      </c>
      <c r="H12" s="21">
        <v>26.8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9">
        <v>804</v>
      </c>
      <c r="O12" s="31">
        <v>93</v>
      </c>
      <c r="Q12" s="32">
        <f t="shared" si="0"/>
        <v>1095.597715099715</v>
      </c>
      <c r="T12" s="32"/>
    </row>
    <row r="13" spans="1:20" s="2" customFormat="1" ht="15.75" customHeight="1">
      <c r="A13" s="18">
        <v>2547</v>
      </c>
      <c r="B13" s="21">
        <v>78.8</v>
      </c>
      <c r="C13" s="21">
        <v>166.3</v>
      </c>
      <c r="D13" s="21">
        <v>136.5</v>
      </c>
      <c r="E13" s="21">
        <v>174.4</v>
      </c>
      <c r="F13" s="21">
        <v>82.5</v>
      </c>
      <c r="G13" s="21">
        <v>347.6</v>
      </c>
      <c r="H13" s="21">
        <v>73</v>
      </c>
      <c r="I13" s="21">
        <v>39.4</v>
      </c>
      <c r="J13" s="21">
        <v>0</v>
      </c>
      <c r="K13" s="21">
        <v>2</v>
      </c>
      <c r="L13" s="21">
        <v>8</v>
      </c>
      <c r="M13" s="21">
        <v>15.6</v>
      </c>
      <c r="N13" s="29">
        <v>1124.1</v>
      </c>
      <c r="O13" s="31">
        <v>118</v>
      </c>
      <c r="Q13" s="32">
        <f t="shared" si="0"/>
        <v>1095.597715099715</v>
      </c>
      <c r="T13" s="32"/>
    </row>
    <row r="14" spans="1:20" s="2" customFormat="1" ht="15.75" customHeight="1">
      <c r="A14" s="18">
        <v>2548</v>
      </c>
      <c r="B14" s="21">
        <v>92.7</v>
      </c>
      <c r="C14" s="21">
        <v>95.9</v>
      </c>
      <c r="D14" s="21">
        <v>241</v>
      </c>
      <c r="E14" s="21">
        <v>146.2</v>
      </c>
      <c r="F14" s="21">
        <v>255.5</v>
      </c>
      <c r="G14" s="21">
        <v>366.9</v>
      </c>
      <c r="H14" s="21">
        <v>140.5</v>
      </c>
      <c r="I14" s="21">
        <v>26.6</v>
      </c>
      <c r="J14" s="21">
        <v>7.7</v>
      </c>
      <c r="K14" s="21">
        <v>0</v>
      </c>
      <c r="L14" s="21">
        <v>3.3</v>
      </c>
      <c r="M14" s="21">
        <v>10.3</v>
      </c>
      <c r="N14" s="29">
        <v>1386.6</v>
      </c>
      <c r="O14" s="31">
        <v>124</v>
      </c>
      <c r="Q14" s="32">
        <f t="shared" si="0"/>
        <v>1095.597715099715</v>
      </c>
      <c r="T14" s="32"/>
    </row>
    <row r="15" spans="1:20" s="2" customFormat="1" ht="15.75" customHeight="1">
      <c r="A15" s="18">
        <v>2549</v>
      </c>
      <c r="B15" s="21">
        <v>90.8</v>
      </c>
      <c r="C15" s="21">
        <v>133.9</v>
      </c>
      <c r="D15" s="21">
        <v>59</v>
      </c>
      <c r="E15" s="21">
        <v>224.7</v>
      </c>
      <c r="F15" s="21">
        <v>234.5</v>
      </c>
      <c r="G15" s="21">
        <v>218.5</v>
      </c>
      <c r="H15" s="21">
        <v>29.7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9">
        <v>991.1</v>
      </c>
      <c r="O15" s="31">
        <v>98</v>
      </c>
      <c r="Q15" s="32">
        <f t="shared" si="0"/>
        <v>1095.597715099715</v>
      </c>
      <c r="T15" s="32"/>
    </row>
    <row r="16" spans="1:20" s="2" customFormat="1" ht="15.75" customHeight="1">
      <c r="A16" s="18">
        <v>2550</v>
      </c>
      <c r="B16" s="21">
        <v>56.8</v>
      </c>
      <c r="C16" s="21">
        <v>265.2</v>
      </c>
      <c r="D16" s="21">
        <v>125</v>
      </c>
      <c r="E16" s="21">
        <v>79.1</v>
      </c>
      <c r="F16" s="21">
        <v>101.7</v>
      </c>
      <c r="G16" s="21">
        <v>106.9</v>
      </c>
      <c r="H16" s="21">
        <v>46.7</v>
      </c>
      <c r="I16" s="21">
        <v>7</v>
      </c>
      <c r="J16" s="21">
        <v>0</v>
      </c>
      <c r="K16" s="21">
        <v>9.5</v>
      </c>
      <c r="L16" s="21">
        <v>38.8</v>
      </c>
      <c r="M16" s="21">
        <v>13.6</v>
      </c>
      <c r="N16" s="29">
        <v>850.3</v>
      </c>
      <c r="O16" s="31">
        <v>97</v>
      </c>
      <c r="Q16" s="32">
        <f t="shared" si="0"/>
        <v>1095.597715099715</v>
      </c>
      <c r="T16" s="32"/>
    </row>
    <row r="17" spans="1:20" s="2" customFormat="1" ht="15.75" customHeight="1">
      <c r="A17" s="18">
        <v>2551</v>
      </c>
      <c r="B17" s="21">
        <v>80.1</v>
      </c>
      <c r="C17" s="21">
        <v>120.1</v>
      </c>
      <c r="D17" s="21">
        <v>76.5</v>
      </c>
      <c r="E17" s="21">
        <v>93.8</v>
      </c>
      <c r="F17" s="21">
        <v>221.1</v>
      </c>
      <c r="G17" s="21">
        <v>237</v>
      </c>
      <c r="H17" s="21">
        <v>188.9</v>
      </c>
      <c r="I17" s="21">
        <v>26.8</v>
      </c>
      <c r="J17" s="21">
        <v>11</v>
      </c>
      <c r="K17" s="21">
        <v>0</v>
      </c>
      <c r="L17" s="21">
        <v>0</v>
      </c>
      <c r="M17" s="21">
        <v>18.9</v>
      </c>
      <c r="N17" s="29">
        <v>1074.2</v>
      </c>
      <c r="O17" s="31">
        <v>112</v>
      </c>
      <c r="Q17" s="32">
        <f t="shared" si="0"/>
        <v>1095.597715099715</v>
      </c>
      <c r="T17" s="32"/>
    </row>
    <row r="18" spans="1:20" s="2" customFormat="1" ht="15.75" customHeight="1">
      <c r="A18" s="18">
        <v>2552</v>
      </c>
      <c r="B18" s="21">
        <v>94.9</v>
      </c>
      <c r="C18" s="21">
        <v>279.6</v>
      </c>
      <c r="D18" s="21">
        <v>198.6</v>
      </c>
      <c r="E18" s="21">
        <v>91.3</v>
      </c>
      <c r="F18" s="21">
        <v>117.4</v>
      </c>
      <c r="G18" s="21">
        <v>166.5</v>
      </c>
      <c r="H18" s="21">
        <v>130.3</v>
      </c>
      <c r="I18" s="21">
        <v>0</v>
      </c>
      <c r="J18" s="21">
        <v>0</v>
      </c>
      <c r="K18" s="21">
        <v>19</v>
      </c>
      <c r="L18" s="21">
        <v>0</v>
      </c>
      <c r="M18" s="21">
        <v>72.2</v>
      </c>
      <c r="N18" s="29">
        <v>1169.8</v>
      </c>
      <c r="O18" s="31">
        <v>100</v>
      </c>
      <c r="Q18" s="32">
        <f t="shared" si="0"/>
        <v>1095.597715099715</v>
      </c>
      <c r="T18" s="32"/>
    </row>
    <row r="19" spans="1:20" s="2" customFormat="1" ht="15.75" customHeight="1">
      <c r="A19" s="18">
        <v>2553</v>
      </c>
      <c r="B19" s="21">
        <v>18</v>
      </c>
      <c r="C19" s="21">
        <v>86.6</v>
      </c>
      <c r="D19" s="21">
        <v>60.9</v>
      </c>
      <c r="E19" s="21">
        <v>197.4</v>
      </c>
      <c r="F19" s="21">
        <v>448.5</v>
      </c>
      <c r="G19" s="21">
        <v>236.3</v>
      </c>
      <c r="H19" s="21">
        <v>155.8</v>
      </c>
      <c r="I19" s="21">
        <v>0</v>
      </c>
      <c r="J19" s="21">
        <v>0</v>
      </c>
      <c r="K19" s="21">
        <v>5.9</v>
      </c>
      <c r="L19" s="21">
        <v>0</v>
      </c>
      <c r="M19" s="21">
        <v>67.4</v>
      </c>
      <c r="N19" s="29">
        <v>1276.8</v>
      </c>
      <c r="O19" s="31">
        <v>94</v>
      </c>
      <c r="Q19" s="32">
        <f t="shared" si="0"/>
        <v>1095.597715099715</v>
      </c>
      <c r="T19" s="32"/>
    </row>
    <row r="20" spans="1:20" s="2" customFormat="1" ht="15.75" customHeight="1">
      <c r="A20" s="18">
        <v>2554</v>
      </c>
      <c r="B20" s="21">
        <v>168.20000000000002</v>
      </c>
      <c r="C20" s="21">
        <v>229.89999999999998</v>
      </c>
      <c r="D20" s="21">
        <v>137.4</v>
      </c>
      <c r="E20" s="21">
        <v>329.3</v>
      </c>
      <c r="F20" s="21">
        <v>215.60000000000002</v>
      </c>
      <c r="G20" s="21">
        <v>338.79999999999995</v>
      </c>
      <c r="H20" s="21">
        <v>70.9</v>
      </c>
      <c r="I20" s="21">
        <v>0</v>
      </c>
      <c r="J20" s="21">
        <v>0</v>
      </c>
      <c r="K20" s="21">
        <v>3</v>
      </c>
      <c r="L20" s="21">
        <v>0</v>
      </c>
      <c r="M20" s="21">
        <v>32.8</v>
      </c>
      <c r="N20" s="29">
        <v>1525.9</v>
      </c>
      <c r="O20" s="31">
        <v>105</v>
      </c>
      <c r="Q20" s="32">
        <f t="shared" si="0"/>
        <v>1095.597715099715</v>
      </c>
      <c r="T20" s="32"/>
    </row>
    <row r="21" spans="1:20" s="2" customFormat="1" ht="15.75" customHeight="1">
      <c r="A21" s="18">
        <v>2555</v>
      </c>
      <c r="B21" s="21">
        <v>20.9</v>
      </c>
      <c r="C21" s="21">
        <v>179.7</v>
      </c>
      <c r="D21" s="21">
        <v>59.5</v>
      </c>
      <c r="E21" s="21">
        <v>102.49999999999999</v>
      </c>
      <c r="F21" s="21">
        <v>121.39999999999999</v>
      </c>
      <c r="G21" s="21">
        <v>342.9000000000001</v>
      </c>
      <c r="H21" s="21">
        <v>29.3</v>
      </c>
      <c r="I21" s="21">
        <v>65.60000000000001</v>
      </c>
      <c r="J21" s="21">
        <v>2.4</v>
      </c>
      <c r="K21" s="21">
        <v>28.7</v>
      </c>
      <c r="L21" s="21">
        <v>27.1</v>
      </c>
      <c r="M21" s="21">
        <v>37.3</v>
      </c>
      <c r="N21" s="29">
        <v>1017.3000000000001</v>
      </c>
      <c r="O21" s="31">
        <v>102</v>
      </c>
      <c r="Q21" s="32">
        <f t="shared" si="0"/>
        <v>1095.597715099715</v>
      </c>
      <c r="T21" s="32"/>
    </row>
    <row r="22" spans="1:20" s="2" customFormat="1" ht="15.75" customHeight="1">
      <c r="A22" s="18">
        <v>2556</v>
      </c>
      <c r="B22" s="21">
        <v>6.3</v>
      </c>
      <c r="C22" s="21">
        <v>60.00000000000001</v>
      </c>
      <c r="D22" s="21">
        <v>87</v>
      </c>
      <c r="E22" s="21">
        <v>123.7</v>
      </c>
      <c r="F22" s="21">
        <v>169.80000000000004</v>
      </c>
      <c r="G22" s="21">
        <v>158.1</v>
      </c>
      <c r="H22" s="21">
        <v>221.00000000000003</v>
      </c>
      <c r="I22" s="21">
        <v>61.300000000000004</v>
      </c>
      <c r="J22" s="21">
        <v>6.4</v>
      </c>
      <c r="K22" s="21">
        <v>0</v>
      </c>
      <c r="L22" s="21">
        <v>0</v>
      </c>
      <c r="M22" s="21">
        <v>0</v>
      </c>
      <c r="N22" s="29">
        <v>893.6</v>
      </c>
      <c r="O22" s="31">
        <v>91</v>
      </c>
      <c r="Q22" s="32">
        <f t="shared" si="0"/>
        <v>1095.597715099715</v>
      </c>
      <c r="T22" s="32"/>
    </row>
    <row r="23" spans="1:20" s="2" customFormat="1" ht="15.75" customHeight="1">
      <c r="A23" s="18">
        <v>2557</v>
      </c>
      <c r="B23" s="21">
        <v>31.9</v>
      </c>
      <c r="C23" s="21">
        <v>100</v>
      </c>
      <c r="D23" s="21">
        <v>117.89999999999999</v>
      </c>
      <c r="E23" s="21">
        <v>175.70000000000005</v>
      </c>
      <c r="F23" s="21">
        <v>184.3</v>
      </c>
      <c r="G23" s="21">
        <v>138.90000000000003</v>
      </c>
      <c r="H23" s="21">
        <v>34.8</v>
      </c>
      <c r="I23" s="21">
        <v>29.6</v>
      </c>
      <c r="J23" s="21">
        <v>0</v>
      </c>
      <c r="K23" s="21">
        <v>98.2</v>
      </c>
      <c r="L23" s="21">
        <v>0</v>
      </c>
      <c r="M23" s="21">
        <v>4.2</v>
      </c>
      <c r="N23" s="29">
        <v>915.5000000000001</v>
      </c>
      <c r="O23" s="31">
        <v>99</v>
      </c>
      <c r="Q23" s="32">
        <f t="shared" si="0"/>
        <v>1095.597715099715</v>
      </c>
      <c r="T23" s="32"/>
    </row>
    <row r="24" spans="1:20" s="2" customFormat="1" ht="15.75" customHeight="1">
      <c r="A24" s="18">
        <v>2558</v>
      </c>
      <c r="B24" s="21">
        <v>68.2</v>
      </c>
      <c r="C24" s="21">
        <v>91.8</v>
      </c>
      <c r="D24" s="21">
        <v>72.2</v>
      </c>
      <c r="E24" s="21">
        <v>96.5</v>
      </c>
      <c r="F24" s="21">
        <v>96</v>
      </c>
      <c r="G24" s="21">
        <v>101.3</v>
      </c>
      <c r="H24" s="21">
        <v>60.6</v>
      </c>
      <c r="I24" s="21">
        <v>52.9</v>
      </c>
      <c r="J24" s="21">
        <v>43.1</v>
      </c>
      <c r="K24" s="21">
        <v>59.3</v>
      </c>
      <c r="L24" s="21">
        <v>2.6</v>
      </c>
      <c r="M24" s="21">
        <v>0</v>
      </c>
      <c r="N24" s="29">
        <f aca="true" t="shared" si="1" ref="N24:N30">SUM(B24:M24)</f>
        <v>744.5</v>
      </c>
      <c r="O24" s="31">
        <v>98</v>
      </c>
      <c r="Q24" s="32">
        <f t="shared" si="0"/>
        <v>1095.597715099715</v>
      </c>
      <c r="T24" s="32"/>
    </row>
    <row r="25" spans="1:20" s="2" customFormat="1" ht="15.75" customHeight="1">
      <c r="A25" s="18">
        <v>2559</v>
      </c>
      <c r="B25" s="21">
        <v>0</v>
      </c>
      <c r="C25" s="21">
        <v>98</v>
      </c>
      <c r="D25" s="21">
        <v>211.1</v>
      </c>
      <c r="E25" s="21">
        <v>201.1</v>
      </c>
      <c r="F25" s="21">
        <v>188.4</v>
      </c>
      <c r="G25" s="21">
        <v>252.3</v>
      </c>
      <c r="H25" s="21">
        <v>258.3</v>
      </c>
      <c r="I25" s="21">
        <v>74</v>
      </c>
      <c r="J25" s="21">
        <v>5.6</v>
      </c>
      <c r="K25" s="21">
        <v>55</v>
      </c>
      <c r="L25" s="21">
        <v>0</v>
      </c>
      <c r="M25" s="21">
        <v>4.3</v>
      </c>
      <c r="N25" s="29">
        <f t="shared" si="1"/>
        <v>1348.1</v>
      </c>
      <c r="O25" s="31">
        <f aca="true" t="shared" si="2" ref="O25:O30">N49</f>
        <v>124</v>
      </c>
      <c r="Q25" s="32">
        <f t="shared" si="0"/>
        <v>1095.597715099715</v>
      </c>
      <c r="R25" s="52"/>
      <c r="S25" s="52"/>
      <c r="T25" s="32"/>
    </row>
    <row r="26" spans="1:20" s="2" customFormat="1" ht="15.75" customHeight="1">
      <c r="A26" s="18">
        <v>2560</v>
      </c>
      <c r="B26" s="21">
        <v>116.9</v>
      </c>
      <c r="C26" s="21">
        <v>231.9</v>
      </c>
      <c r="D26" s="21">
        <v>191.8</v>
      </c>
      <c r="E26" s="21">
        <v>179.4</v>
      </c>
      <c r="F26" s="21">
        <v>273.4</v>
      </c>
      <c r="G26" s="21">
        <v>184.6</v>
      </c>
      <c r="H26" s="21">
        <v>133.9</v>
      </c>
      <c r="I26" s="21">
        <v>32.5</v>
      </c>
      <c r="J26" s="21">
        <v>29.4</v>
      </c>
      <c r="K26" s="21">
        <v>3.3</v>
      </c>
      <c r="L26" s="21">
        <v>14.8</v>
      </c>
      <c r="M26" s="21">
        <v>57.1</v>
      </c>
      <c r="N26" s="29">
        <f t="shared" si="1"/>
        <v>1449</v>
      </c>
      <c r="O26" s="31">
        <f t="shared" si="2"/>
        <v>125</v>
      </c>
      <c r="Q26" s="32">
        <f t="shared" si="0"/>
        <v>1095.597715099715</v>
      </c>
      <c r="T26" s="32"/>
    </row>
    <row r="27" spans="1:20" s="2" customFormat="1" ht="15.75" customHeight="1">
      <c r="A27" s="18">
        <v>2561</v>
      </c>
      <c r="B27" s="61">
        <v>57.3</v>
      </c>
      <c r="C27" s="21">
        <v>206.6</v>
      </c>
      <c r="D27" s="21">
        <v>170.4</v>
      </c>
      <c r="E27" s="21">
        <v>166.7</v>
      </c>
      <c r="F27" s="21">
        <v>216.7</v>
      </c>
      <c r="G27" s="21">
        <v>103.4</v>
      </c>
      <c r="H27" s="21">
        <v>152.5</v>
      </c>
      <c r="I27" s="21">
        <v>43.4</v>
      </c>
      <c r="J27" s="21">
        <v>25.5</v>
      </c>
      <c r="K27" s="21">
        <v>23</v>
      </c>
      <c r="L27" s="21">
        <v>0</v>
      </c>
      <c r="M27" s="21">
        <v>6.8</v>
      </c>
      <c r="N27" s="29">
        <f t="shared" si="1"/>
        <v>1172.3</v>
      </c>
      <c r="O27" s="31">
        <f t="shared" si="2"/>
        <v>111</v>
      </c>
      <c r="Q27" s="32">
        <f t="shared" si="0"/>
        <v>1095.597715099715</v>
      </c>
      <c r="T27" s="32"/>
    </row>
    <row r="28" spans="1:20" s="2" customFormat="1" ht="15.75" customHeight="1">
      <c r="A28" s="18">
        <v>2562</v>
      </c>
      <c r="B28" s="21">
        <v>2.5</v>
      </c>
      <c r="C28" s="21">
        <v>122.1</v>
      </c>
      <c r="D28" s="21">
        <v>47.9</v>
      </c>
      <c r="E28" s="21">
        <v>135</v>
      </c>
      <c r="F28" s="21">
        <v>310.3</v>
      </c>
      <c r="G28" s="21">
        <v>77.8</v>
      </c>
      <c r="H28" s="21">
        <v>25.9</v>
      </c>
      <c r="I28" s="21">
        <v>15.4</v>
      </c>
      <c r="J28" s="21">
        <v>13.4</v>
      </c>
      <c r="K28" s="21">
        <v>0</v>
      </c>
      <c r="L28" s="21">
        <v>0</v>
      </c>
      <c r="M28" s="21">
        <v>2.4</v>
      </c>
      <c r="N28" s="29">
        <f t="shared" si="1"/>
        <v>752.6999999999998</v>
      </c>
      <c r="O28" s="31">
        <f t="shared" si="2"/>
        <v>82</v>
      </c>
      <c r="Q28" s="32">
        <f t="shared" si="0"/>
        <v>1095.597715099715</v>
      </c>
      <c r="T28" s="32"/>
    </row>
    <row r="29" spans="1:20" s="2" customFormat="1" ht="15.75" customHeight="1">
      <c r="A29" s="18">
        <v>2563</v>
      </c>
      <c r="B29" s="21">
        <v>67.7</v>
      </c>
      <c r="C29" s="21">
        <v>107.7</v>
      </c>
      <c r="D29" s="21">
        <v>116.4</v>
      </c>
      <c r="E29" s="21">
        <v>93.2</v>
      </c>
      <c r="F29" s="21">
        <v>255.8</v>
      </c>
      <c r="G29" s="21">
        <v>68.9</v>
      </c>
      <c r="H29" s="21">
        <v>47.6</v>
      </c>
      <c r="I29" s="21">
        <v>3.2</v>
      </c>
      <c r="J29" s="21">
        <v>0</v>
      </c>
      <c r="K29" s="21">
        <v>3.4</v>
      </c>
      <c r="L29" s="21">
        <v>3</v>
      </c>
      <c r="M29" s="21">
        <v>7.5</v>
      </c>
      <c r="N29" s="29">
        <f t="shared" si="1"/>
        <v>774.4</v>
      </c>
      <c r="O29" s="31">
        <f t="shared" si="2"/>
        <v>84</v>
      </c>
      <c r="Q29" s="32">
        <f t="shared" si="0"/>
        <v>1095.597715099715</v>
      </c>
      <c r="T29" s="32"/>
    </row>
    <row r="30" spans="1:20" s="2" customFormat="1" ht="15.75" customHeight="1">
      <c r="A30" s="45">
        <v>2564</v>
      </c>
      <c r="B30" s="46">
        <v>206.39999999999998</v>
      </c>
      <c r="C30" s="46">
        <v>181.89999999999998</v>
      </c>
      <c r="D30" s="46">
        <v>102.3</v>
      </c>
      <c r="E30" s="46">
        <v>177.69999999999996</v>
      </c>
      <c r="F30" s="46">
        <v>203.30000000000004</v>
      </c>
      <c r="G30" s="46">
        <v>258.3</v>
      </c>
      <c r="H30" s="46">
        <v>105.7</v>
      </c>
      <c r="I30" s="46">
        <v>55.9</v>
      </c>
      <c r="J30" s="46">
        <v>0</v>
      </c>
      <c r="K30" s="46"/>
      <c r="L30" s="46"/>
      <c r="M30" s="46"/>
      <c r="N30" s="47">
        <f t="shared" si="1"/>
        <v>1291.5000000000002</v>
      </c>
      <c r="O30" s="48">
        <f t="shared" si="2"/>
        <v>114</v>
      </c>
      <c r="Q30" s="32"/>
      <c r="T30" s="32"/>
    </row>
    <row r="31" spans="1:20" s="2" customFormat="1" ht="15.75" customHeight="1">
      <c r="A31" s="18">
        <v>2565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Q31" s="32"/>
      <c r="T31" s="32"/>
    </row>
    <row r="32" spans="1:20" s="2" customFormat="1" ht="15.75" customHeight="1">
      <c r="A32" s="18">
        <v>2566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Q32" s="32"/>
      <c r="T32" s="32"/>
    </row>
    <row r="33" spans="1:20" s="2" customFormat="1" ht="15.75" customHeight="1">
      <c r="A33" s="18">
        <v>2567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9"/>
      <c r="O33" s="31"/>
      <c r="Q33" s="32"/>
      <c r="T33" s="32"/>
    </row>
    <row r="34" spans="1:20" s="2" customFormat="1" ht="15.75" customHeight="1">
      <c r="A34" s="18">
        <v>2568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9"/>
      <c r="O34" s="31"/>
      <c r="Q34" s="32"/>
      <c r="T34" s="32"/>
    </row>
    <row r="35" spans="1:20" s="2" customFormat="1" ht="15.75" customHeight="1">
      <c r="A35" s="18">
        <v>2569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9"/>
      <c r="O35" s="31"/>
      <c r="Q35" s="32"/>
      <c r="T35" s="32"/>
    </row>
    <row r="36" spans="1:20" s="2" customFormat="1" ht="15.75" customHeight="1">
      <c r="A36" s="18">
        <v>2570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9"/>
      <c r="O36" s="31"/>
      <c r="Q36" s="32"/>
      <c r="T36" s="32"/>
    </row>
    <row r="37" spans="1:20" s="2" customFormat="1" ht="15.75" customHeight="1">
      <c r="A37" s="18">
        <v>2571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9"/>
      <c r="O37" s="31"/>
      <c r="Q37" s="32"/>
      <c r="T37" s="32"/>
    </row>
    <row r="38" spans="1:20" s="2" customFormat="1" ht="15.75" customHeight="1">
      <c r="A38" s="18">
        <v>2572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9"/>
      <c r="O38" s="31"/>
      <c r="Q38" s="32"/>
      <c r="T38" s="32"/>
    </row>
    <row r="39" spans="1:15" s="2" customFormat="1" ht="15.75" customHeight="1">
      <c r="A39" s="23" t="s">
        <v>17</v>
      </c>
      <c r="B39" s="26">
        <f>MAX(B4:B29)</f>
        <v>168.20000000000002</v>
      </c>
      <c r="C39" s="26">
        <f aca="true" t="shared" si="3" ref="C39:O39">MAX(C4:C29)</f>
        <v>279.6</v>
      </c>
      <c r="D39" s="26">
        <f t="shared" si="3"/>
        <v>305.9</v>
      </c>
      <c r="E39" s="26">
        <f t="shared" si="3"/>
        <v>329.3</v>
      </c>
      <c r="F39" s="26">
        <f t="shared" si="3"/>
        <v>448.5</v>
      </c>
      <c r="G39" s="26">
        <f t="shared" si="3"/>
        <v>366.9</v>
      </c>
      <c r="H39" s="26">
        <f>MAX(H4:H30)</f>
        <v>258.3</v>
      </c>
      <c r="I39" s="26">
        <f t="shared" si="3"/>
        <v>142.6</v>
      </c>
      <c r="J39" s="26">
        <f t="shared" si="3"/>
        <v>53.6</v>
      </c>
      <c r="K39" s="26">
        <f t="shared" si="3"/>
        <v>98.2</v>
      </c>
      <c r="L39" s="26">
        <f t="shared" si="3"/>
        <v>41.2</v>
      </c>
      <c r="M39" s="26">
        <f t="shared" si="3"/>
        <v>72.2</v>
      </c>
      <c r="N39" s="26">
        <f t="shared" si="3"/>
        <v>1525.9</v>
      </c>
      <c r="O39" s="63">
        <f t="shared" si="3"/>
        <v>137</v>
      </c>
    </row>
    <row r="40" spans="1:15" s="2" customFormat="1" ht="15.75" customHeight="1">
      <c r="A40" s="24" t="s">
        <v>18</v>
      </c>
      <c r="B40" s="27">
        <f>AVERAGE(B4:B29)</f>
        <v>61.61153846153847</v>
      </c>
      <c r="C40" s="27">
        <f aca="true" t="shared" si="4" ref="C40:M40">AVERAGE(C4:C29)</f>
        <v>167.27307692307693</v>
      </c>
      <c r="D40" s="27">
        <f t="shared" si="4"/>
        <v>126.22800000000001</v>
      </c>
      <c r="E40" s="27">
        <f t="shared" si="4"/>
        <v>146.7</v>
      </c>
      <c r="F40" s="27">
        <f t="shared" si="4"/>
        <v>211.32</v>
      </c>
      <c r="G40" s="27">
        <f t="shared" si="4"/>
        <v>200.7423076923077</v>
      </c>
      <c r="H40" s="27">
        <f>AVERAGE(H4:H30)</f>
        <v>99.4074074074074</v>
      </c>
      <c r="I40" s="27">
        <f t="shared" si="4"/>
        <v>33.75384615384615</v>
      </c>
      <c r="J40" s="27">
        <f t="shared" si="4"/>
        <v>8.992307692307694</v>
      </c>
      <c r="K40" s="27">
        <f t="shared" si="4"/>
        <v>14.707692307692307</v>
      </c>
      <c r="L40" s="27">
        <f t="shared" si="4"/>
        <v>6.892307692307692</v>
      </c>
      <c r="M40" s="27">
        <f t="shared" si="4"/>
        <v>17.96923076923077</v>
      </c>
      <c r="N40" s="27">
        <f>SUM(B40:M40)</f>
        <v>1095.597715099715</v>
      </c>
      <c r="O40" s="65">
        <f>AVERAGE(O4:O29)</f>
        <v>105.5</v>
      </c>
    </row>
    <row r="41" spans="1:15" s="2" customFormat="1" ht="15.75" customHeight="1">
      <c r="A41" s="25" t="s">
        <v>19</v>
      </c>
      <c r="B41" s="28">
        <f>MIN(B4:B29)</f>
        <v>0</v>
      </c>
      <c r="C41" s="28">
        <f aca="true" t="shared" si="5" ref="C41:O41">MIN(C4:C29)</f>
        <v>60.00000000000001</v>
      </c>
      <c r="D41" s="28">
        <f t="shared" si="5"/>
        <v>27.6</v>
      </c>
      <c r="E41" s="28">
        <f t="shared" si="5"/>
        <v>79.1</v>
      </c>
      <c r="F41" s="28">
        <f t="shared" si="5"/>
        <v>82.5</v>
      </c>
      <c r="G41" s="28">
        <f t="shared" si="5"/>
        <v>68.9</v>
      </c>
      <c r="H41" s="28">
        <f>MIN(H4:H30)</f>
        <v>12.6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28">
        <f t="shared" si="5"/>
        <v>0</v>
      </c>
      <c r="M41" s="28">
        <f t="shared" si="5"/>
        <v>0</v>
      </c>
      <c r="N41" s="28">
        <f t="shared" si="5"/>
        <v>744.5</v>
      </c>
      <c r="O41" s="64">
        <f t="shared" si="5"/>
        <v>80</v>
      </c>
    </row>
    <row r="42" spans="1:15" s="2" customFormat="1" ht="1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8"/>
    </row>
    <row r="43" spans="1:15" s="2" customFormat="1" ht="23.25" customHeight="1">
      <c r="A43" s="8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8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7.25" customHeight="1">
      <c r="A45" s="3" t="s">
        <v>1</v>
      </c>
    </row>
    <row r="46" ht="17.25" customHeight="1"/>
    <row r="47" spans="1:14" ht="17.25" customHeight="1">
      <c r="A47" s="72" t="s">
        <v>22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7.25" customHeight="1">
      <c r="A48" s="55" t="s">
        <v>23</v>
      </c>
      <c r="B48" s="56" t="s">
        <v>3</v>
      </c>
      <c r="C48" s="56" t="s">
        <v>4</v>
      </c>
      <c r="D48" s="56" t="s">
        <v>5</v>
      </c>
      <c r="E48" s="56" t="s">
        <v>6</v>
      </c>
      <c r="F48" s="56" t="s">
        <v>7</v>
      </c>
      <c r="G48" s="56" t="s">
        <v>8</v>
      </c>
      <c r="H48" s="56" t="s">
        <v>9</v>
      </c>
      <c r="I48" s="56" t="s">
        <v>10</v>
      </c>
      <c r="J48" s="56" t="s">
        <v>11</v>
      </c>
      <c r="K48" s="56" t="s">
        <v>12</v>
      </c>
      <c r="L48" s="56" t="s">
        <v>13</v>
      </c>
      <c r="M48" s="56" t="s">
        <v>14</v>
      </c>
      <c r="N48" s="56" t="s">
        <v>15</v>
      </c>
    </row>
    <row r="49" spans="1:14" ht="17.25" customHeight="1">
      <c r="A49" s="59">
        <v>2559</v>
      </c>
      <c r="B49" s="60">
        <v>0</v>
      </c>
      <c r="C49" s="60">
        <v>13</v>
      </c>
      <c r="D49" s="60">
        <v>20</v>
      </c>
      <c r="E49" s="60">
        <v>17</v>
      </c>
      <c r="F49" s="60">
        <v>19</v>
      </c>
      <c r="G49" s="60">
        <v>21</v>
      </c>
      <c r="H49" s="60">
        <v>16</v>
      </c>
      <c r="I49" s="60">
        <v>7</v>
      </c>
      <c r="J49" s="60">
        <v>2</v>
      </c>
      <c r="K49" s="60">
        <v>7</v>
      </c>
      <c r="L49" s="60">
        <v>0</v>
      </c>
      <c r="M49" s="60">
        <v>2</v>
      </c>
      <c r="N49" s="58">
        <f aca="true" t="shared" si="6" ref="N49:N54">SUM(B49:M49)</f>
        <v>124</v>
      </c>
    </row>
    <row r="50" spans="1:14" ht="17.25" customHeight="1">
      <c r="A50" s="59">
        <v>2560</v>
      </c>
      <c r="B50" s="60">
        <v>10</v>
      </c>
      <c r="C50" s="60">
        <v>17</v>
      </c>
      <c r="D50" s="60">
        <v>17</v>
      </c>
      <c r="E50" s="60">
        <v>22</v>
      </c>
      <c r="F50" s="60">
        <v>19</v>
      </c>
      <c r="G50" s="60">
        <v>12</v>
      </c>
      <c r="H50" s="60">
        <v>16</v>
      </c>
      <c r="I50" s="60">
        <v>3</v>
      </c>
      <c r="J50" s="60">
        <v>3</v>
      </c>
      <c r="K50" s="60">
        <v>2</v>
      </c>
      <c r="L50" s="60">
        <v>1</v>
      </c>
      <c r="M50" s="60">
        <v>3</v>
      </c>
      <c r="N50" s="58">
        <f t="shared" si="6"/>
        <v>125</v>
      </c>
    </row>
    <row r="51" spans="1:14" ht="17.25" customHeight="1">
      <c r="A51" s="59">
        <v>2561</v>
      </c>
      <c r="B51" s="59">
        <v>11</v>
      </c>
      <c r="C51" s="59">
        <v>14</v>
      </c>
      <c r="D51" s="59">
        <v>18</v>
      </c>
      <c r="E51" s="59">
        <v>18</v>
      </c>
      <c r="F51" s="59">
        <v>16</v>
      </c>
      <c r="G51" s="59">
        <v>11</v>
      </c>
      <c r="H51" s="59">
        <v>9</v>
      </c>
      <c r="I51" s="59">
        <v>5</v>
      </c>
      <c r="J51" s="59">
        <v>5</v>
      </c>
      <c r="K51" s="59">
        <v>3</v>
      </c>
      <c r="L51" s="59">
        <v>0</v>
      </c>
      <c r="M51" s="59">
        <v>1</v>
      </c>
      <c r="N51" s="58">
        <f t="shared" si="6"/>
        <v>111</v>
      </c>
    </row>
    <row r="52" spans="1:14" ht="17.25" customHeight="1">
      <c r="A52" s="59">
        <v>2562</v>
      </c>
      <c r="B52" s="59">
        <v>2</v>
      </c>
      <c r="C52" s="59">
        <v>10</v>
      </c>
      <c r="D52" s="59">
        <v>10</v>
      </c>
      <c r="E52" s="59">
        <v>10</v>
      </c>
      <c r="F52" s="59">
        <v>22</v>
      </c>
      <c r="G52" s="59">
        <v>13</v>
      </c>
      <c r="H52" s="59">
        <v>6</v>
      </c>
      <c r="I52" s="59">
        <v>5</v>
      </c>
      <c r="J52" s="59">
        <v>2</v>
      </c>
      <c r="K52" s="59">
        <v>0</v>
      </c>
      <c r="L52" s="59">
        <v>0</v>
      </c>
      <c r="M52" s="59">
        <v>2</v>
      </c>
      <c r="N52" s="58">
        <f t="shared" si="6"/>
        <v>82</v>
      </c>
    </row>
    <row r="53" spans="1:14" ht="17.25" customHeight="1">
      <c r="A53" s="62">
        <v>2563</v>
      </c>
      <c r="B53" s="62">
        <v>6</v>
      </c>
      <c r="C53" s="62">
        <v>9</v>
      </c>
      <c r="D53" s="62">
        <v>12</v>
      </c>
      <c r="E53" s="62">
        <v>12</v>
      </c>
      <c r="F53" s="62">
        <v>20</v>
      </c>
      <c r="G53" s="62">
        <v>9</v>
      </c>
      <c r="H53" s="62">
        <v>12</v>
      </c>
      <c r="I53" s="62">
        <v>1</v>
      </c>
      <c r="J53" s="62">
        <v>0</v>
      </c>
      <c r="K53" s="62">
        <v>1</v>
      </c>
      <c r="L53" s="62">
        <v>1</v>
      </c>
      <c r="M53" s="62">
        <v>1</v>
      </c>
      <c r="N53" s="58">
        <f t="shared" si="6"/>
        <v>84</v>
      </c>
    </row>
    <row r="54" spans="1:14" ht="17.25" customHeight="1">
      <c r="A54" s="57">
        <v>2564</v>
      </c>
      <c r="B54" s="57">
        <v>15</v>
      </c>
      <c r="C54" s="57">
        <v>8</v>
      </c>
      <c r="D54" s="57">
        <v>14</v>
      </c>
      <c r="E54" s="57">
        <v>15</v>
      </c>
      <c r="F54" s="57">
        <v>22</v>
      </c>
      <c r="G54" s="57">
        <v>23</v>
      </c>
      <c r="H54" s="57">
        <v>13</v>
      </c>
      <c r="I54" s="57">
        <v>4</v>
      </c>
      <c r="J54" s="57">
        <v>0</v>
      </c>
      <c r="K54" s="57"/>
      <c r="L54" s="57"/>
      <c r="M54" s="57"/>
      <c r="N54" s="58">
        <f t="shared" si="6"/>
        <v>114</v>
      </c>
    </row>
    <row r="55" ht="17.25" customHeight="1"/>
    <row r="56" ht="17.25" customHeight="1"/>
    <row r="57" ht="17.25" customHeight="1"/>
    <row r="58" ht="17.25" customHeight="1"/>
  </sheetData>
  <sheetProtection/>
  <mergeCells count="4">
    <mergeCell ref="A2:O2"/>
    <mergeCell ref="P3:R3"/>
    <mergeCell ref="T3:U3"/>
    <mergeCell ref="A47:N4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zoomScalePageLayoutView="0" workbookViewId="0" topLeftCell="A38">
      <selection activeCell="I44" sqref="I44:J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2538</v>
      </c>
      <c r="B18" s="41">
        <v>51</v>
      </c>
      <c r="C18" s="41">
        <v>257.7</v>
      </c>
      <c r="D18" s="41">
        <v>147</v>
      </c>
      <c r="E18" s="41">
        <v>251.3</v>
      </c>
      <c r="F18" s="41">
        <v>337.6</v>
      </c>
      <c r="G18" s="41">
        <v>69.5</v>
      </c>
      <c r="H18" s="41">
        <v>80.8</v>
      </c>
      <c r="I18" s="41">
        <v>112.1</v>
      </c>
      <c r="J18" s="41">
        <v>0</v>
      </c>
      <c r="K18" s="41">
        <v>0</v>
      </c>
      <c r="L18" s="41">
        <v>26.2</v>
      </c>
      <c r="M18" s="41">
        <v>9.2</v>
      </c>
      <c r="N18" s="41">
        <v>1342.4</v>
      </c>
      <c r="O18" s="35">
        <v>102</v>
      </c>
      <c r="R18" s="43">
        <f>$N$56</f>
        <v>1095.3556923076924</v>
      </c>
    </row>
    <row r="19" spans="1:18" ht="12" customHeight="1">
      <c r="A19" s="35">
        <v>2539</v>
      </c>
      <c r="B19" s="41">
        <v>90.4</v>
      </c>
      <c r="C19" s="41">
        <v>104.9</v>
      </c>
      <c r="D19" s="41">
        <v>305.9</v>
      </c>
      <c r="E19" s="41">
        <v>116.2</v>
      </c>
      <c r="F19" s="41">
        <v>346.9</v>
      </c>
      <c r="G19" s="41">
        <v>110</v>
      </c>
      <c r="H19" s="41">
        <v>145.1</v>
      </c>
      <c r="I19" s="41">
        <v>87.1</v>
      </c>
      <c r="J19" s="41">
        <v>10.1</v>
      </c>
      <c r="K19" s="41">
        <v>0</v>
      </c>
      <c r="L19" s="41">
        <v>0</v>
      </c>
      <c r="M19" s="41">
        <v>47</v>
      </c>
      <c r="N19" s="41">
        <v>1363.6</v>
      </c>
      <c r="O19" s="35">
        <v>121</v>
      </c>
      <c r="R19" s="43">
        <f aca="true" t="shared" si="0" ref="R19:R43">$N$56</f>
        <v>1095.3556923076924</v>
      </c>
    </row>
    <row r="20" spans="1:18" ht="12" customHeight="1">
      <c r="A20" s="35">
        <v>2540</v>
      </c>
      <c r="B20" s="41">
        <v>29.3</v>
      </c>
      <c r="C20" s="41">
        <v>202.4</v>
      </c>
      <c r="D20" s="41">
        <v>27.6</v>
      </c>
      <c r="E20" s="41">
        <v>111.4</v>
      </c>
      <c r="F20" s="41">
        <v>135.8</v>
      </c>
      <c r="G20" s="41">
        <v>217.2</v>
      </c>
      <c r="H20" s="41">
        <v>53.1</v>
      </c>
      <c r="I20" s="41">
        <v>0.7</v>
      </c>
      <c r="J20" s="41">
        <v>0</v>
      </c>
      <c r="K20" s="41">
        <v>7.1</v>
      </c>
      <c r="L20" s="41">
        <v>0</v>
      </c>
      <c r="M20" s="41">
        <v>7</v>
      </c>
      <c r="N20" s="41">
        <v>791.6</v>
      </c>
      <c r="O20" s="35">
        <v>80</v>
      </c>
      <c r="R20" s="43">
        <f t="shared" si="0"/>
        <v>1095.3556923076924</v>
      </c>
    </row>
    <row r="21" spans="1:18" ht="12" customHeight="1">
      <c r="A21" s="35">
        <v>2541</v>
      </c>
      <c r="B21" s="41">
        <v>36.1</v>
      </c>
      <c r="C21" s="41">
        <v>146.1</v>
      </c>
      <c r="D21" s="41">
        <v>65.2</v>
      </c>
      <c r="E21" s="41">
        <v>118.2</v>
      </c>
      <c r="F21" s="41">
        <v>215</v>
      </c>
      <c r="G21" s="41">
        <v>121.4</v>
      </c>
      <c r="H21" s="41">
        <v>12.6</v>
      </c>
      <c r="I21" s="41">
        <v>28.2</v>
      </c>
      <c r="J21" s="41">
        <v>8.4</v>
      </c>
      <c r="K21" s="41">
        <v>7.4</v>
      </c>
      <c r="L21" s="41">
        <v>8.9</v>
      </c>
      <c r="M21" s="41">
        <v>18.4</v>
      </c>
      <c r="N21" s="41">
        <v>785.9</v>
      </c>
      <c r="O21" s="35">
        <v>90</v>
      </c>
      <c r="R21" s="43">
        <f t="shared" si="0"/>
        <v>1095.3556923076924</v>
      </c>
    </row>
    <row r="22" spans="1:18" ht="12" customHeight="1">
      <c r="A22" s="35">
        <v>2542</v>
      </c>
      <c r="B22" s="41">
        <v>130.6</v>
      </c>
      <c r="C22" s="41">
        <v>267.4</v>
      </c>
      <c r="D22" s="41">
        <v>149.1</v>
      </c>
      <c r="E22" s="41">
        <v>125.2</v>
      </c>
      <c r="F22" s="42" t="s">
        <v>21</v>
      </c>
      <c r="G22" s="41">
        <v>296.4</v>
      </c>
      <c r="H22" s="41">
        <v>143.2</v>
      </c>
      <c r="I22" s="41">
        <v>29.2</v>
      </c>
      <c r="J22" s="41">
        <v>17.2</v>
      </c>
      <c r="K22" s="41">
        <v>0</v>
      </c>
      <c r="L22" s="41">
        <v>41.2</v>
      </c>
      <c r="M22" s="41">
        <v>10.1</v>
      </c>
      <c r="N22" s="41">
        <v>1209.6</v>
      </c>
      <c r="O22" s="35">
        <v>110</v>
      </c>
      <c r="R22" s="43">
        <f t="shared" si="0"/>
        <v>1095.3556923076924</v>
      </c>
    </row>
    <row r="23" spans="1:18" ht="12" customHeight="1">
      <c r="A23" s="35">
        <v>2543</v>
      </c>
      <c r="B23" s="41">
        <v>145.6</v>
      </c>
      <c r="C23" s="41">
        <v>170</v>
      </c>
      <c r="D23" s="42" t="s">
        <v>21</v>
      </c>
      <c r="E23" s="41">
        <v>117.3</v>
      </c>
      <c r="F23" s="41">
        <v>124.1</v>
      </c>
      <c r="G23" s="41">
        <v>192.5</v>
      </c>
      <c r="H23" s="41">
        <v>95.7</v>
      </c>
      <c r="I23" s="41">
        <v>0</v>
      </c>
      <c r="J23" s="41">
        <v>0</v>
      </c>
      <c r="K23" s="41">
        <v>5</v>
      </c>
      <c r="L23" s="41">
        <v>0</v>
      </c>
      <c r="M23" s="41">
        <v>0</v>
      </c>
      <c r="N23" s="41">
        <v>850.2</v>
      </c>
      <c r="O23" s="35">
        <v>137</v>
      </c>
      <c r="R23" s="43">
        <f t="shared" si="0"/>
        <v>1095.3556923076924</v>
      </c>
    </row>
    <row r="24" spans="1:18" ht="12" customHeight="1">
      <c r="A24" s="35">
        <v>2544</v>
      </c>
      <c r="B24" s="41">
        <v>11</v>
      </c>
      <c r="C24" s="41">
        <v>253</v>
      </c>
      <c r="D24" s="41">
        <v>55</v>
      </c>
      <c r="E24" s="41">
        <v>171.2</v>
      </c>
      <c r="F24" s="41">
        <v>132.7</v>
      </c>
      <c r="G24" s="41">
        <v>223.3</v>
      </c>
      <c r="H24" s="41">
        <v>111</v>
      </c>
      <c r="I24" s="41">
        <v>0</v>
      </c>
      <c r="J24" s="41">
        <v>0</v>
      </c>
      <c r="K24" s="41">
        <v>45.3</v>
      </c>
      <c r="L24" s="41">
        <v>5.3</v>
      </c>
      <c r="M24" s="41">
        <v>1</v>
      </c>
      <c r="N24" s="41">
        <v>1008.8</v>
      </c>
      <c r="O24" s="35">
        <v>112</v>
      </c>
      <c r="R24" s="43">
        <f t="shared" si="0"/>
        <v>1095.3556923076924</v>
      </c>
    </row>
    <row r="25" spans="1:18" ht="12" customHeight="1">
      <c r="A25" s="35">
        <v>2545</v>
      </c>
      <c r="B25" s="41">
        <v>36.2</v>
      </c>
      <c r="C25" s="41">
        <v>257.9</v>
      </c>
      <c r="D25" s="41">
        <v>120.9</v>
      </c>
      <c r="E25" s="41">
        <v>97.5</v>
      </c>
      <c r="F25" s="41">
        <v>342</v>
      </c>
      <c r="G25" s="41">
        <v>327</v>
      </c>
      <c r="H25" s="41">
        <v>110.3</v>
      </c>
      <c r="I25" s="41">
        <v>142.6</v>
      </c>
      <c r="J25" s="41">
        <v>53.6</v>
      </c>
      <c r="K25" s="41">
        <v>7.3</v>
      </c>
      <c r="L25" s="41">
        <v>0</v>
      </c>
      <c r="M25" s="41">
        <v>24.1</v>
      </c>
      <c r="N25" s="41">
        <v>1519.4</v>
      </c>
      <c r="O25" s="35">
        <v>134</v>
      </c>
      <c r="R25" s="43">
        <f t="shared" si="0"/>
        <v>1095.3556923076924</v>
      </c>
    </row>
    <row r="26" spans="1:18" ht="12" customHeight="1">
      <c r="A26" s="35">
        <v>2546</v>
      </c>
      <c r="B26" s="41">
        <v>19.7</v>
      </c>
      <c r="C26" s="41">
        <v>114.4</v>
      </c>
      <c r="D26" s="41">
        <v>175.9</v>
      </c>
      <c r="E26" s="41">
        <v>95.9</v>
      </c>
      <c r="F26" s="41">
        <v>156</v>
      </c>
      <c r="G26" s="41">
        <v>215.3</v>
      </c>
      <c r="H26" s="41">
        <v>26.8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804</v>
      </c>
      <c r="O26" s="35">
        <v>93</v>
      </c>
      <c r="R26" s="43">
        <f t="shared" si="0"/>
        <v>1095.3556923076924</v>
      </c>
    </row>
    <row r="27" spans="1:18" ht="12" customHeight="1">
      <c r="A27" s="35">
        <v>2547</v>
      </c>
      <c r="B27" s="41">
        <v>78.8</v>
      </c>
      <c r="C27" s="41">
        <v>166.3</v>
      </c>
      <c r="D27" s="41">
        <v>136.5</v>
      </c>
      <c r="E27" s="41">
        <v>174.4</v>
      </c>
      <c r="F27" s="41">
        <v>82.5</v>
      </c>
      <c r="G27" s="41">
        <v>347.6</v>
      </c>
      <c r="H27" s="41">
        <v>73</v>
      </c>
      <c r="I27" s="41">
        <v>39.4</v>
      </c>
      <c r="J27" s="41">
        <v>0</v>
      </c>
      <c r="K27" s="41">
        <v>2</v>
      </c>
      <c r="L27" s="41">
        <v>8</v>
      </c>
      <c r="M27" s="41">
        <v>15.6</v>
      </c>
      <c r="N27" s="41">
        <v>1124.1</v>
      </c>
      <c r="O27" s="35">
        <v>118</v>
      </c>
      <c r="R27" s="43">
        <f t="shared" si="0"/>
        <v>1095.3556923076924</v>
      </c>
    </row>
    <row r="28" spans="1:18" ht="12" customHeight="1">
      <c r="A28" s="35">
        <v>2548</v>
      </c>
      <c r="B28" s="41">
        <v>92.7</v>
      </c>
      <c r="C28" s="41">
        <v>95.9</v>
      </c>
      <c r="D28" s="41">
        <v>241</v>
      </c>
      <c r="E28" s="41">
        <v>146.2</v>
      </c>
      <c r="F28" s="41">
        <v>255.5</v>
      </c>
      <c r="G28" s="41">
        <v>366.9</v>
      </c>
      <c r="H28" s="41">
        <v>140.5</v>
      </c>
      <c r="I28" s="41">
        <v>26.6</v>
      </c>
      <c r="J28" s="41">
        <v>7.7</v>
      </c>
      <c r="K28" s="41">
        <v>0</v>
      </c>
      <c r="L28" s="41">
        <v>3.3</v>
      </c>
      <c r="M28" s="41">
        <v>10.3</v>
      </c>
      <c r="N28" s="41">
        <v>1386.6</v>
      </c>
      <c r="O28" s="35">
        <v>124</v>
      </c>
      <c r="R28" s="43">
        <f t="shared" si="0"/>
        <v>1095.3556923076924</v>
      </c>
    </row>
    <row r="29" spans="1:18" ht="12" customHeight="1">
      <c r="A29" s="35">
        <v>2549</v>
      </c>
      <c r="B29" s="41">
        <v>90.8</v>
      </c>
      <c r="C29" s="41">
        <v>133.9</v>
      </c>
      <c r="D29" s="41">
        <v>59</v>
      </c>
      <c r="E29" s="41">
        <v>224.7</v>
      </c>
      <c r="F29" s="41">
        <v>234.5</v>
      </c>
      <c r="G29" s="41">
        <v>218.5</v>
      </c>
      <c r="H29" s="41">
        <v>29.7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991.1</v>
      </c>
      <c r="O29" s="35">
        <v>98</v>
      </c>
      <c r="R29" s="43">
        <f t="shared" si="0"/>
        <v>1095.3556923076924</v>
      </c>
    </row>
    <row r="30" spans="1:18" ht="12" customHeight="1">
      <c r="A30" s="35">
        <v>2550</v>
      </c>
      <c r="B30" s="41">
        <v>56.8</v>
      </c>
      <c r="C30" s="41">
        <v>265.2</v>
      </c>
      <c r="D30" s="41">
        <v>125</v>
      </c>
      <c r="E30" s="41">
        <v>79.1</v>
      </c>
      <c r="F30" s="41">
        <v>101.7</v>
      </c>
      <c r="G30" s="41">
        <v>106.9</v>
      </c>
      <c r="H30" s="41">
        <v>46.7</v>
      </c>
      <c r="I30" s="41">
        <v>7</v>
      </c>
      <c r="J30" s="41">
        <v>0</v>
      </c>
      <c r="K30" s="41">
        <v>9.5</v>
      </c>
      <c r="L30" s="41">
        <v>38.8</v>
      </c>
      <c r="M30" s="41">
        <v>13.6</v>
      </c>
      <c r="N30" s="41">
        <v>850.3</v>
      </c>
      <c r="O30" s="35">
        <v>97</v>
      </c>
      <c r="R30" s="43">
        <f t="shared" si="0"/>
        <v>1095.3556923076924</v>
      </c>
    </row>
    <row r="31" spans="1:18" ht="12" customHeight="1">
      <c r="A31" s="35">
        <v>2551</v>
      </c>
      <c r="B31" s="41">
        <v>80.1</v>
      </c>
      <c r="C31" s="41">
        <v>120.1</v>
      </c>
      <c r="D31" s="41">
        <v>76.5</v>
      </c>
      <c r="E31" s="41">
        <v>93.8</v>
      </c>
      <c r="F31" s="41">
        <v>221.1</v>
      </c>
      <c r="G31" s="41">
        <v>237</v>
      </c>
      <c r="H31" s="41">
        <v>188.9</v>
      </c>
      <c r="I31" s="41">
        <v>26.8</v>
      </c>
      <c r="J31" s="41">
        <v>11</v>
      </c>
      <c r="K31" s="41">
        <v>0</v>
      </c>
      <c r="L31" s="41">
        <v>0</v>
      </c>
      <c r="M31" s="41">
        <v>18.9</v>
      </c>
      <c r="N31" s="41">
        <v>1074.2</v>
      </c>
      <c r="O31" s="35">
        <v>112</v>
      </c>
      <c r="R31" s="43">
        <f t="shared" si="0"/>
        <v>1095.3556923076924</v>
      </c>
    </row>
    <row r="32" spans="1:18" ht="12" customHeight="1">
      <c r="A32" s="35">
        <v>2552</v>
      </c>
      <c r="B32" s="41">
        <v>94.9</v>
      </c>
      <c r="C32" s="41">
        <v>279.6</v>
      </c>
      <c r="D32" s="41">
        <v>198.6</v>
      </c>
      <c r="E32" s="41">
        <v>91.3</v>
      </c>
      <c r="F32" s="41">
        <v>117.4</v>
      </c>
      <c r="G32" s="41">
        <v>166.5</v>
      </c>
      <c r="H32" s="41">
        <v>130.3</v>
      </c>
      <c r="I32" s="41">
        <v>0</v>
      </c>
      <c r="J32" s="41">
        <v>0</v>
      </c>
      <c r="K32" s="41">
        <v>19</v>
      </c>
      <c r="L32" s="41">
        <v>0</v>
      </c>
      <c r="M32" s="41">
        <v>72.2</v>
      </c>
      <c r="N32" s="41">
        <v>1169.8</v>
      </c>
      <c r="O32" s="35">
        <v>100</v>
      </c>
      <c r="R32" s="43">
        <f t="shared" si="0"/>
        <v>1095.3556923076924</v>
      </c>
    </row>
    <row r="33" spans="1:18" ht="12" customHeight="1">
      <c r="A33" s="35">
        <v>2553</v>
      </c>
      <c r="B33" s="41">
        <v>18</v>
      </c>
      <c r="C33" s="41">
        <v>86.6</v>
      </c>
      <c r="D33" s="41">
        <v>60.9</v>
      </c>
      <c r="E33" s="41">
        <v>197.4</v>
      </c>
      <c r="F33" s="41">
        <v>448.5</v>
      </c>
      <c r="G33" s="41">
        <v>236.3</v>
      </c>
      <c r="H33" s="41">
        <v>155.8</v>
      </c>
      <c r="I33" s="41">
        <v>0</v>
      </c>
      <c r="J33" s="41">
        <v>0</v>
      </c>
      <c r="K33" s="41">
        <v>5.9</v>
      </c>
      <c r="L33" s="41">
        <v>0</v>
      </c>
      <c r="M33" s="41">
        <v>67.4</v>
      </c>
      <c r="N33" s="41">
        <v>1276.8</v>
      </c>
      <c r="O33" s="35">
        <v>94</v>
      </c>
      <c r="R33" s="43">
        <f t="shared" si="0"/>
        <v>1095.3556923076924</v>
      </c>
    </row>
    <row r="34" spans="1:18" ht="12" customHeight="1">
      <c r="A34" s="35">
        <v>2554</v>
      </c>
      <c r="B34" s="41">
        <v>168.20000000000002</v>
      </c>
      <c r="C34" s="41">
        <v>229.89999999999998</v>
      </c>
      <c r="D34" s="41">
        <v>137.4</v>
      </c>
      <c r="E34" s="41">
        <v>329.3</v>
      </c>
      <c r="F34" s="41">
        <v>215.60000000000002</v>
      </c>
      <c r="G34" s="41">
        <v>338.79999999999995</v>
      </c>
      <c r="H34" s="41">
        <v>70.9</v>
      </c>
      <c r="I34" s="41">
        <v>0</v>
      </c>
      <c r="J34" s="41">
        <v>0</v>
      </c>
      <c r="K34" s="41">
        <v>3</v>
      </c>
      <c r="L34" s="41">
        <v>0</v>
      </c>
      <c r="M34" s="41">
        <v>32.8</v>
      </c>
      <c r="N34" s="41">
        <v>1525.9</v>
      </c>
      <c r="O34" s="35">
        <v>105</v>
      </c>
      <c r="R34" s="43">
        <f t="shared" si="0"/>
        <v>1095.3556923076924</v>
      </c>
    </row>
    <row r="35" spans="1:18" ht="12" customHeight="1">
      <c r="A35" s="35">
        <v>2555</v>
      </c>
      <c r="B35" s="41">
        <v>20.9</v>
      </c>
      <c r="C35" s="41">
        <v>179.7</v>
      </c>
      <c r="D35" s="41">
        <v>59.5</v>
      </c>
      <c r="E35" s="41">
        <v>102.49999999999999</v>
      </c>
      <c r="F35" s="41">
        <v>121.39999999999999</v>
      </c>
      <c r="G35" s="41">
        <v>342.9000000000001</v>
      </c>
      <c r="H35" s="41">
        <v>29.3</v>
      </c>
      <c r="I35" s="41">
        <v>65.60000000000001</v>
      </c>
      <c r="J35" s="41">
        <v>2.4</v>
      </c>
      <c r="K35" s="41">
        <v>28.7</v>
      </c>
      <c r="L35" s="41">
        <v>27.1</v>
      </c>
      <c r="M35" s="41">
        <v>37.3</v>
      </c>
      <c r="N35" s="41">
        <v>1017.3000000000001</v>
      </c>
      <c r="O35" s="35">
        <v>102</v>
      </c>
      <c r="R35" s="43">
        <f t="shared" si="0"/>
        <v>1095.3556923076924</v>
      </c>
    </row>
    <row r="36" spans="1:18" ht="12" customHeight="1">
      <c r="A36" s="35">
        <v>2556</v>
      </c>
      <c r="B36" s="41">
        <v>6.3</v>
      </c>
      <c r="C36" s="41">
        <v>60.00000000000001</v>
      </c>
      <c r="D36" s="41">
        <v>87</v>
      </c>
      <c r="E36" s="41">
        <v>123.7</v>
      </c>
      <c r="F36" s="41">
        <v>169.80000000000004</v>
      </c>
      <c r="G36" s="41">
        <v>158.1</v>
      </c>
      <c r="H36" s="41">
        <v>221.00000000000003</v>
      </c>
      <c r="I36" s="41">
        <v>61.300000000000004</v>
      </c>
      <c r="J36" s="41">
        <v>6.4</v>
      </c>
      <c r="K36" s="41">
        <v>0</v>
      </c>
      <c r="L36" s="41">
        <v>0</v>
      </c>
      <c r="M36" s="41">
        <v>0</v>
      </c>
      <c r="N36" s="41">
        <v>893.6</v>
      </c>
      <c r="O36" s="35">
        <v>91</v>
      </c>
      <c r="R36" s="43">
        <f t="shared" si="0"/>
        <v>1095.3556923076924</v>
      </c>
    </row>
    <row r="37" spans="1:18" ht="12" customHeight="1">
      <c r="A37" s="35">
        <v>2557</v>
      </c>
      <c r="B37" s="41">
        <v>31.9</v>
      </c>
      <c r="C37" s="41">
        <v>100</v>
      </c>
      <c r="D37" s="41">
        <v>117.89999999999999</v>
      </c>
      <c r="E37" s="41">
        <v>175.70000000000005</v>
      </c>
      <c r="F37" s="41">
        <v>184.3</v>
      </c>
      <c r="G37" s="41">
        <v>138.90000000000003</v>
      </c>
      <c r="H37" s="41">
        <v>34.8</v>
      </c>
      <c r="I37" s="41">
        <v>29.6</v>
      </c>
      <c r="J37" s="41">
        <v>0</v>
      </c>
      <c r="K37" s="41">
        <v>98.2</v>
      </c>
      <c r="L37" s="41">
        <v>0</v>
      </c>
      <c r="M37" s="41">
        <v>4.2</v>
      </c>
      <c r="N37" s="41">
        <v>915.5000000000001</v>
      </c>
      <c r="O37" s="35">
        <v>99</v>
      </c>
      <c r="R37" s="43">
        <f t="shared" si="0"/>
        <v>1095.3556923076924</v>
      </c>
    </row>
    <row r="38" spans="1:18" ht="12" customHeight="1">
      <c r="A38" s="35">
        <v>2558</v>
      </c>
      <c r="B38" s="41">
        <v>68.2</v>
      </c>
      <c r="C38" s="41">
        <v>91.8</v>
      </c>
      <c r="D38" s="41">
        <v>72.2</v>
      </c>
      <c r="E38" s="41">
        <v>96.5</v>
      </c>
      <c r="F38" s="41">
        <v>96</v>
      </c>
      <c r="G38" s="41">
        <v>101.3</v>
      </c>
      <c r="H38" s="41">
        <v>60.6</v>
      </c>
      <c r="I38" s="41">
        <v>52.9</v>
      </c>
      <c r="J38" s="41">
        <v>43.1</v>
      </c>
      <c r="K38" s="41">
        <v>59.3</v>
      </c>
      <c r="L38" s="41">
        <v>2.6</v>
      </c>
      <c r="M38" s="41">
        <v>0</v>
      </c>
      <c r="N38" s="41">
        <f aca="true" t="shared" si="1" ref="N38:N44">SUM(B38:M38)</f>
        <v>744.5</v>
      </c>
      <c r="O38" s="35">
        <f>'ตารางฝนW.16A'!O24</f>
        <v>98</v>
      </c>
      <c r="R38" s="43">
        <f t="shared" si="0"/>
        <v>1095.3556923076924</v>
      </c>
    </row>
    <row r="39" spans="1:18" ht="12" customHeight="1">
      <c r="A39" s="35">
        <v>2559</v>
      </c>
      <c r="B39" s="41">
        <v>0</v>
      </c>
      <c r="C39" s="41">
        <v>98</v>
      </c>
      <c r="D39" s="41">
        <v>211.1</v>
      </c>
      <c r="E39" s="41">
        <v>201.1</v>
      </c>
      <c r="F39" s="41">
        <v>188.4</v>
      </c>
      <c r="G39" s="41">
        <v>252.3</v>
      </c>
      <c r="H39" s="41">
        <v>258.3</v>
      </c>
      <c r="I39" s="41">
        <v>74</v>
      </c>
      <c r="J39" s="41">
        <v>5.6</v>
      </c>
      <c r="K39" s="41">
        <v>55</v>
      </c>
      <c r="L39" s="41">
        <v>0</v>
      </c>
      <c r="M39" s="41">
        <v>4.3</v>
      </c>
      <c r="N39" s="41">
        <f t="shared" si="1"/>
        <v>1348.1</v>
      </c>
      <c r="O39" s="35">
        <f>'ตารางฝนW.16A'!O25</f>
        <v>124</v>
      </c>
      <c r="R39" s="43">
        <f t="shared" si="0"/>
        <v>1095.3556923076924</v>
      </c>
    </row>
    <row r="40" spans="1:18" ht="12" customHeight="1">
      <c r="A40" s="35">
        <v>2560</v>
      </c>
      <c r="B40" s="41">
        <v>116.9</v>
      </c>
      <c r="C40" s="41">
        <v>231.9</v>
      </c>
      <c r="D40" s="41">
        <v>191.8</v>
      </c>
      <c r="E40" s="41">
        <v>179.4</v>
      </c>
      <c r="F40" s="41">
        <v>273.4</v>
      </c>
      <c r="G40" s="41">
        <v>184.6</v>
      </c>
      <c r="H40" s="41">
        <v>133.9</v>
      </c>
      <c r="I40" s="41">
        <v>32.5</v>
      </c>
      <c r="J40" s="41">
        <v>29.4</v>
      </c>
      <c r="K40" s="41">
        <v>3.3</v>
      </c>
      <c r="L40" s="41">
        <v>14.8</v>
      </c>
      <c r="M40" s="41">
        <v>57.1</v>
      </c>
      <c r="N40" s="41">
        <f t="shared" si="1"/>
        <v>1449</v>
      </c>
      <c r="O40" s="35">
        <f>'ตารางฝนW.16A'!O26</f>
        <v>125</v>
      </c>
      <c r="R40" s="43">
        <f t="shared" si="0"/>
        <v>1095.3556923076924</v>
      </c>
    </row>
    <row r="41" spans="1:18" ht="12" customHeight="1">
      <c r="A41" s="35">
        <v>2561</v>
      </c>
      <c r="B41" s="41">
        <v>57.3</v>
      </c>
      <c r="C41" s="41">
        <v>206.6</v>
      </c>
      <c r="D41" s="41">
        <v>170.4</v>
      </c>
      <c r="E41" s="41">
        <v>166.7</v>
      </c>
      <c r="F41" s="41">
        <v>216.7</v>
      </c>
      <c r="G41" s="41">
        <v>103.4</v>
      </c>
      <c r="H41" s="41">
        <v>152.5</v>
      </c>
      <c r="I41" s="41">
        <v>43.4</v>
      </c>
      <c r="J41" s="41">
        <v>25.5</v>
      </c>
      <c r="K41" s="41">
        <v>23</v>
      </c>
      <c r="L41" s="41">
        <v>0</v>
      </c>
      <c r="M41" s="41">
        <v>6.8</v>
      </c>
      <c r="N41" s="41">
        <f t="shared" si="1"/>
        <v>1172.3</v>
      </c>
      <c r="O41" s="35">
        <f>'ตารางฝนW.16A'!O27</f>
        <v>111</v>
      </c>
      <c r="R41" s="43">
        <f t="shared" si="0"/>
        <v>1095.3556923076924</v>
      </c>
    </row>
    <row r="42" spans="1:18" ht="12" customHeight="1">
      <c r="A42" s="35">
        <v>2562</v>
      </c>
      <c r="B42" s="41">
        <v>2.5</v>
      </c>
      <c r="C42" s="41">
        <v>122.1</v>
      </c>
      <c r="D42" s="41">
        <v>47.9</v>
      </c>
      <c r="E42" s="41">
        <v>135</v>
      </c>
      <c r="F42" s="41">
        <v>310.3</v>
      </c>
      <c r="G42" s="41">
        <v>77.8</v>
      </c>
      <c r="H42" s="41">
        <v>25.9</v>
      </c>
      <c r="I42" s="41">
        <v>15.4</v>
      </c>
      <c r="J42" s="41">
        <v>13.4</v>
      </c>
      <c r="K42" s="41">
        <v>0</v>
      </c>
      <c r="L42" s="41">
        <v>0</v>
      </c>
      <c r="M42" s="41">
        <v>2.4</v>
      </c>
      <c r="N42" s="41">
        <f t="shared" si="1"/>
        <v>752.6999999999998</v>
      </c>
      <c r="O42" s="35">
        <f>'ตารางฝนW.16A'!O28</f>
        <v>82</v>
      </c>
      <c r="R42" s="43">
        <f t="shared" si="0"/>
        <v>1095.3556923076924</v>
      </c>
    </row>
    <row r="43" spans="1:18" ht="12" customHeight="1">
      <c r="A43" s="66">
        <v>2563</v>
      </c>
      <c r="B43" s="67">
        <v>67.7</v>
      </c>
      <c r="C43" s="67">
        <v>107.7</v>
      </c>
      <c r="D43" s="67">
        <v>116.4</v>
      </c>
      <c r="E43" s="67">
        <v>93.2</v>
      </c>
      <c r="F43" s="67">
        <v>255.8</v>
      </c>
      <c r="G43" s="67">
        <v>68.9</v>
      </c>
      <c r="H43" s="67">
        <v>47.6</v>
      </c>
      <c r="I43" s="67">
        <v>3.2</v>
      </c>
      <c r="J43" s="67">
        <v>0</v>
      </c>
      <c r="K43" s="67">
        <v>3.4</v>
      </c>
      <c r="L43" s="67">
        <v>3</v>
      </c>
      <c r="M43" s="67">
        <v>7.5</v>
      </c>
      <c r="N43" s="67">
        <f t="shared" si="1"/>
        <v>774.4</v>
      </c>
      <c r="O43" s="66">
        <f>'ตารางฝนW.16A'!O29</f>
        <v>84</v>
      </c>
      <c r="R43" s="43">
        <f t="shared" si="0"/>
        <v>1095.3556923076924</v>
      </c>
    </row>
    <row r="44" spans="1:18" ht="12" customHeight="1">
      <c r="A44" s="50">
        <v>2564</v>
      </c>
      <c r="B44" s="49">
        <v>206.39999999999998</v>
      </c>
      <c r="C44" s="49">
        <v>181.89999999999998</v>
      </c>
      <c r="D44" s="49">
        <v>102.3</v>
      </c>
      <c r="E44" s="49">
        <v>177.69999999999996</v>
      </c>
      <c r="F44" s="49">
        <v>203.30000000000004</v>
      </c>
      <c r="G44" s="49">
        <v>258.3</v>
      </c>
      <c r="H44" s="49">
        <v>105.7</v>
      </c>
      <c r="I44" s="49">
        <v>55.9</v>
      </c>
      <c r="J44" s="49">
        <v>0</v>
      </c>
      <c r="K44" s="49"/>
      <c r="L44" s="49"/>
      <c r="M44" s="49"/>
      <c r="N44" s="49">
        <f t="shared" si="1"/>
        <v>1291.5000000000002</v>
      </c>
      <c r="O44" s="50">
        <f>'ตารางฝนW.16A'!O30</f>
        <v>114</v>
      </c>
      <c r="R44" s="43"/>
    </row>
    <row r="45" spans="1:18" ht="12" customHeight="1">
      <c r="A45" s="35">
        <v>2565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/>
      <c r="R45" s="43"/>
    </row>
    <row r="46" spans="1:18" ht="12" customHeight="1">
      <c r="A46" s="35">
        <v>2566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/>
      <c r="R46" s="43"/>
    </row>
    <row r="47" spans="1:18" ht="12" customHeight="1">
      <c r="A47" s="35">
        <v>2567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/>
      <c r="R47" s="43"/>
    </row>
    <row r="48" spans="1:18" ht="12" customHeight="1">
      <c r="A48" s="35">
        <v>2568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/>
      <c r="R48" s="43"/>
    </row>
    <row r="49" spans="1:18" ht="12" customHeight="1">
      <c r="A49" s="35">
        <v>2569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/>
      <c r="R49" s="43"/>
    </row>
    <row r="50" spans="1:18" ht="12" customHeight="1">
      <c r="A50" s="35">
        <v>2570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/>
      <c r="R50" s="43"/>
    </row>
    <row r="51" spans="1:18" ht="12" customHeight="1">
      <c r="A51" s="35">
        <v>2571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/>
      <c r="R51" s="43"/>
    </row>
    <row r="52" spans="1:18" ht="12" customHeight="1">
      <c r="A52" s="35">
        <v>2572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/>
      <c r="R52" s="43"/>
    </row>
    <row r="53" spans="1:18" ht="12" customHeight="1">
      <c r="A53" s="35">
        <v>2573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/>
      <c r="R53" s="43"/>
    </row>
    <row r="54" spans="1:18" ht="12" customHeight="1">
      <c r="A54" s="35">
        <v>2574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/>
      <c r="R54" s="43"/>
    </row>
    <row r="55" spans="1:15" ht="15" customHeight="1">
      <c r="A55" s="37" t="s">
        <v>17</v>
      </c>
      <c r="B55" s="38">
        <v>168.2</v>
      </c>
      <c r="C55" s="38">
        <v>279.6</v>
      </c>
      <c r="D55" s="38">
        <v>305.9</v>
      </c>
      <c r="E55" s="38">
        <v>329.3</v>
      </c>
      <c r="F55" s="38">
        <v>448.5</v>
      </c>
      <c r="G55" s="38">
        <v>366.9</v>
      </c>
      <c r="H55" s="38">
        <v>258.3</v>
      </c>
      <c r="I55" s="38">
        <v>142.6</v>
      </c>
      <c r="J55" s="38">
        <v>53.6</v>
      </c>
      <c r="K55" s="38">
        <v>98.2</v>
      </c>
      <c r="L55" s="38">
        <v>41.2</v>
      </c>
      <c r="M55" s="38">
        <v>72.2</v>
      </c>
      <c r="N55" s="38">
        <v>1525.9</v>
      </c>
      <c r="O55" s="53">
        <v>137</v>
      </c>
    </row>
    <row r="56" spans="1:15" ht="15" customHeight="1">
      <c r="A56" s="37" t="s">
        <v>18</v>
      </c>
      <c r="B56" s="38">
        <v>61.61153846153847</v>
      </c>
      <c r="C56" s="38">
        <v>167.27307692307693</v>
      </c>
      <c r="D56" s="38">
        <v>126.22800000000001</v>
      </c>
      <c r="E56" s="38">
        <v>146.7</v>
      </c>
      <c r="F56" s="38">
        <v>211.32</v>
      </c>
      <c r="G56" s="38">
        <v>200.7423076923077</v>
      </c>
      <c r="H56" s="38">
        <v>99.16538461538462</v>
      </c>
      <c r="I56" s="38">
        <v>33.75384615384615</v>
      </c>
      <c r="J56" s="38">
        <v>8.992307692307694</v>
      </c>
      <c r="K56" s="38">
        <v>14.707692307692307</v>
      </c>
      <c r="L56" s="38">
        <v>6.892307692307692</v>
      </c>
      <c r="M56" s="38">
        <v>17.96923076923077</v>
      </c>
      <c r="N56" s="38">
        <v>1095.3556923076924</v>
      </c>
      <c r="O56" s="53">
        <v>105.5</v>
      </c>
    </row>
    <row r="57" spans="1:15" ht="15" customHeight="1">
      <c r="A57" s="39" t="s">
        <v>19</v>
      </c>
      <c r="B57" s="40">
        <v>0</v>
      </c>
      <c r="C57" s="40">
        <v>60</v>
      </c>
      <c r="D57" s="40">
        <v>27.6</v>
      </c>
      <c r="E57" s="40">
        <v>79.1</v>
      </c>
      <c r="F57" s="40">
        <v>82.5</v>
      </c>
      <c r="G57" s="40">
        <v>68.9</v>
      </c>
      <c r="H57" s="40">
        <v>12.6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744.5</v>
      </c>
      <c r="O57" s="54">
        <v>80</v>
      </c>
    </row>
    <row r="58" ht="15.75">
      <c r="Q58" s="51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2008-07-09T07:35:54Z</cp:lastPrinted>
  <dcterms:created xsi:type="dcterms:W3CDTF">2008-02-06T03:22:38Z</dcterms:created>
  <dcterms:modified xsi:type="dcterms:W3CDTF">2021-12-27T03:45:32Z</dcterms:modified>
  <cp:category/>
  <cp:version/>
  <cp:contentType/>
  <cp:contentStatus/>
</cp:coreProperties>
</file>