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เขื่อนกิ่วลม" sheetId="1" r:id="rId1"/>
    <sheet name="Chart1" sheetId="2" r:id="rId2"/>
    <sheet name="เขื่อนกิ่วลม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'ตารางฝนเขื่อนกิ่วลม'!$A$1:$O$75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<sst xmlns="http://schemas.openxmlformats.org/spreadsheetml/2006/main" count="57" uniqueCount="26">
  <si>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</si>
  <si>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</si>
  <si>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</si>
  <si>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</si>
  <si>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</si>
  <si>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</si>
  <si>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</si>
  <si>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</si>
  <si>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</si>
  <si>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</si>
  <si>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</si>
  <si>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</si>
  <si>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</si>
  <si>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</si>
  <si>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</si>
  <si>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</si>
  <si>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</si>
  <si>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</si>
  <si>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</si>
  <si>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</si>
  <si>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</si>
  <si>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 16290 เขื่อนกิ่วลม  จ.ลำปาง</t>
  </si>
  <si>
    <t>วันฝนตก</t>
  </si>
  <si>
    <t>ปี</t>
  </si>
  <si>
    <t>ฝนเฉลี่ยปี(2535-2560)</t>
  </si>
  <si>
    <t>ฝนเฉลี่ย 2535-2560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</si>
</sst>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7" fillId="0" borderId="0" xfId="0" applyNumberFormat="1" applyFont="1" applyAlignment="1">
      <alignment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3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3975"/>
          <c:w val="0.891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ตารางฝนเขื่อนกิ่วลม!$A$4:$A$30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ตารางฝนเขื่อนกิ่วลม!$N$4:$N$30</c:f>
              <c:numCache>
                <c:ptCount val="27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1321.6000000000004</c:v>
                </c:pt>
                <c:pt idx="26">
                  <c:v>1383.7</c:v>
                </c:pt>
              </c:numCache>
            </c:numRef>
          </c:val>
        </c:ser>
        <c:axId val="43330490"/>
        <c:axId val="54430091"/>
      </c:barChart>
      <c:lineChart>
        <c:grouping val="standard"/>
        <c:varyColors val="0"/>
        <c:ser>
          <c:idx val="1"/>
          <c:order val="1"/>
          <c:tx>
            <c:v>ปริมาณฝนเฉลี่ย 1,192.2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ตารางฝนเขื่อนกิ่วลม!$Q$4:$Q$29</c:f>
              <c:numCache>
                <c:ptCount val="26"/>
                <c:pt idx="0">
                  <c:v>1192.1534615384617</c:v>
                </c:pt>
                <c:pt idx="1">
                  <c:v>1192.1534615384617</c:v>
                </c:pt>
                <c:pt idx="2">
                  <c:v>1192.1534615384617</c:v>
                </c:pt>
                <c:pt idx="3">
                  <c:v>1192.1534615384617</c:v>
                </c:pt>
                <c:pt idx="4">
                  <c:v>1192.1534615384617</c:v>
                </c:pt>
                <c:pt idx="5">
                  <c:v>1192.1534615384617</c:v>
                </c:pt>
                <c:pt idx="6">
                  <c:v>1192.1534615384617</c:v>
                </c:pt>
                <c:pt idx="7">
                  <c:v>1192.1534615384617</c:v>
                </c:pt>
                <c:pt idx="8">
                  <c:v>1192.1534615384617</c:v>
                </c:pt>
                <c:pt idx="9">
                  <c:v>1192.1534615384617</c:v>
                </c:pt>
                <c:pt idx="10">
                  <c:v>1192.1534615384617</c:v>
                </c:pt>
                <c:pt idx="11">
                  <c:v>1192.1534615384617</c:v>
                </c:pt>
                <c:pt idx="12">
                  <c:v>1192.1534615384617</c:v>
                </c:pt>
                <c:pt idx="13">
                  <c:v>1192.1534615384617</c:v>
                </c:pt>
                <c:pt idx="14">
                  <c:v>1192.1534615384617</c:v>
                </c:pt>
                <c:pt idx="15">
                  <c:v>1192.1534615384617</c:v>
                </c:pt>
                <c:pt idx="16">
                  <c:v>1192.1534615384617</c:v>
                </c:pt>
                <c:pt idx="17">
                  <c:v>1192.1534615384617</c:v>
                </c:pt>
                <c:pt idx="18">
                  <c:v>1192.1534615384617</c:v>
                </c:pt>
                <c:pt idx="19">
                  <c:v>1192.1534615384617</c:v>
                </c:pt>
                <c:pt idx="20">
                  <c:v>1192.1534615384617</c:v>
                </c:pt>
                <c:pt idx="21">
                  <c:v>1192.1534615384617</c:v>
                </c:pt>
                <c:pt idx="22">
                  <c:v>1192.1534615384617</c:v>
                </c:pt>
                <c:pt idx="23">
                  <c:v>1192.1534615384617</c:v>
                </c:pt>
                <c:pt idx="24">
                  <c:v>1192.1534615384617</c:v>
                </c:pt>
                <c:pt idx="25">
                  <c:v>1192.1534615384617</c:v>
                </c:pt>
              </c:numCache>
            </c:numRef>
          </c:val>
          <c:smooth val="0"/>
        </c:ser>
        <c:axId val="43330490"/>
        <c:axId val="54430091"/>
      </c:lineChart>
      <c:catAx>
        <c:axId val="433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330490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725"/>
          <c:y val="0.3785"/>
          <c:w val="0.314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เขื่อนกิ่วลม จ.ลำปาง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เฉลี่ย2535-2560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010877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3"/>
  <sheetViews>
    <sheetView tabSelected="1" zoomScalePageLayoutView="0" workbookViewId="0" topLeftCell="A22">
      <selection activeCell="Q38" sqref="Q38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68" t="s">
        <v>24</v>
      </c>
      <c r="Q3" s="66"/>
      <c r="R3" s="66"/>
      <c r="T3" s="66"/>
      <c r="U3" s="66"/>
      <c r="V3" s="56"/>
    </row>
    <row r="4" spans="1:20" s="2" customFormat="1" ht="15.75" customHeight="1">
      <c r="A4" s="17">
        <v>2535</v>
      </c>
      <c r="B4" s="19">
        <v>137.8</v>
      </c>
      <c r="C4" s="19">
        <v>11.11</v>
      </c>
      <c r="D4" s="19">
        <v>90.3</v>
      </c>
      <c r="E4" s="19">
        <v>140.6</v>
      </c>
      <c r="F4" s="19">
        <v>99.80000000000001</v>
      </c>
      <c r="G4" s="19">
        <v>217.90000000000003</v>
      </c>
      <c r="H4" s="19">
        <v>47</v>
      </c>
      <c r="I4" s="19">
        <v>0</v>
      </c>
      <c r="J4" s="19">
        <v>117.7</v>
      </c>
      <c r="K4" s="19">
        <v>0</v>
      </c>
      <c r="L4" s="19">
        <v>0</v>
      </c>
      <c r="M4" s="19">
        <v>13.8</v>
      </c>
      <c r="N4" s="28">
        <v>876.0100000000001</v>
      </c>
      <c r="O4" s="30">
        <v>95</v>
      </c>
      <c r="Q4" s="41">
        <f>$N$72</f>
        <v>1192.1534615384617</v>
      </c>
      <c r="T4" s="41"/>
    </row>
    <row r="5" spans="1:20" s="2" customFormat="1" ht="15.75" customHeight="1">
      <c r="A5" s="17">
        <v>2536</v>
      </c>
      <c r="B5" s="19">
        <v>45.3</v>
      </c>
      <c r="C5" s="19">
        <v>107.60000000000001</v>
      </c>
      <c r="D5" s="19">
        <v>76.60000000000001</v>
      </c>
      <c r="E5" s="19">
        <v>134.6</v>
      </c>
      <c r="F5" s="19">
        <v>103</v>
      </c>
      <c r="G5" s="19">
        <v>202.7</v>
      </c>
      <c r="H5" s="19">
        <v>173.39999999999998</v>
      </c>
      <c r="I5" s="19">
        <v>0</v>
      </c>
      <c r="J5" s="19">
        <v>0</v>
      </c>
      <c r="K5" s="19">
        <v>0.1</v>
      </c>
      <c r="L5" s="19">
        <v>0</v>
      </c>
      <c r="M5" s="19">
        <v>2</v>
      </c>
      <c r="N5" s="28">
        <v>845.3</v>
      </c>
      <c r="O5" s="30">
        <v>91</v>
      </c>
      <c r="Q5" s="41">
        <f aca="true" t="shared" si="0" ref="Q5:Q29">$N$72</f>
        <v>1192.1534615384617</v>
      </c>
      <c r="T5" s="41"/>
    </row>
    <row r="6" spans="1:20" s="2" customFormat="1" ht="15.75" customHeight="1">
      <c r="A6" s="17">
        <v>2537</v>
      </c>
      <c r="B6" s="19">
        <v>11.200000000000001</v>
      </c>
      <c r="C6" s="19">
        <v>233.79999999999998</v>
      </c>
      <c r="D6" s="19">
        <v>166.70000000000002</v>
      </c>
      <c r="E6" s="19">
        <v>224.39999999999995</v>
      </c>
      <c r="F6" s="19">
        <v>243.2</v>
      </c>
      <c r="G6" s="19">
        <v>138.29999999999998</v>
      </c>
      <c r="H6" s="19">
        <v>11.3</v>
      </c>
      <c r="I6" s="19">
        <v>2.2</v>
      </c>
      <c r="J6" s="19">
        <v>50.8</v>
      </c>
      <c r="K6" s="19">
        <v>0</v>
      </c>
      <c r="L6" s="19">
        <v>22</v>
      </c>
      <c r="M6" s="19">
        <v>32</v>
      </c>
      <c r="N6" s="28">
        <v>1135.8999999999999</v>
      </c>
      <c r="O6" s="30">
        <v>104</v>
      </c>
      <c r="Q6" s="41">
        <f t="shared" si="0"/>
        <v>1192.1534615384617</v>
      </c>
      <c r="T6" s="41"/>
    </row>
    <row r="7" spans="1:20" s="2" customFormat="1" ht="15.75" customHeight="1">
      <c r="A7" s="17">
        <v>2538</v>
      </c>
      <c r="B7" s="19">
        <v>20.4</v>
      </c>
      <c r="C7" s="19">
        <v>88.3</v>
      </c>
      <c r="D7" s="19">
        <v>78.7</v>
      </c>
      <c r="E7" s="19">
        <v>192.1</v>
      </c>
      <c r="F7" s="19">
        <v>307.3</v>
      </c>
      <c r="G7" s="19">
        <v>80</v>
      </c>
      <c r="H7" s="19">
        <v>26.7</v>
      </c>
      <c r="I7" s="19">
        <v>155.3</v>
      </c>
      <c r="J7" s="19">
        <v>0</v>
      </c>
      <c r="K7" s="19">
        <v>0</v>
      </c>
      <c r="L7" s="19">
        <v>2</v>
      </c>
      <c r="M7" s="19">
        <v>15</v>
      </c>
      <c r="N7" s="28">
        <v>965.8</v>
      </c>
      <c r="O7" s="30">
        <v>95</v>
      </c>
      <c r="Q7" s="41">
        <f t="shared" si="0"/>
        <v>1192.1534615384617</v>
      </c>
      <c r="T7" s="41"/>
    </row>
    <row r="8" spans="1:20" s="2" customFormat="1" ht="15.75" customHeight="1">
      <c r="A8" s="17">
        <v>2539</v>
      </c>
      <c r="B8" s="19">
        <v>90.80000000000001</v>
      </c>
      <c r="C8" s="19">
        <v>61.2</v>
      </c>
      <c r="D8" s="19">
        <v>222.7</v>
      </c>
      <c r="E8" s="19">
        <v>145.59999999999997</v>
      </c>
      <c r="F8" s="19">
        <v>343.69999999999993</v>
      </c>
      <c r="G8" s="19">
        <v>236.5</v>
      </c>
      <c r="H8" s="19">
        <v>73.6</v>
      </c>
      <c r="I8" s="19">
        <v>25.6</v>
      </c>
      <c r="J8" s="19">
        <v>0</v>
      </c>
      <c r="K8" s="19">
        <v>0</v>
      </c>
      <c r="L8" s="19">
        <v>0</v>
      </c>
      <c r="M8" s="19">
        <v>2</v>
      </c>
      <c r="N8" s="28">
        <v>1201.6999999999998</v>
      </c>
      <c r="O8" s="30">
        <v>115</v>
      </c>
      <c r="Q8" s="41">
        <f t="shared" si="0"/>
        <v>1192.1534615384617</v>
      </c>
      <c r="T8" s="41"/>
    </row>
    <row r="9" spans="1:20" s="2" customFormat="1" ht="15.75" customHeight="1">
      <c r="A9" s="17">
        <v>2540</v>
      </c>
      <c r="B9" s="19">
        <v>102</v>
      </c>
      <c r="C9" s="19">
        <v>59.099999999999994</v>
      </c>
      <c r="D9" s="19">
        <v>69.00000000000001</v>
      </c>
      <c r="E9" s="19">
        <v>144.4</v>
      </c>
      <c r="F9" s="19">
        <v>183.70000000000002</v>
      </c>
      <c r="G9" s="19">
        <v>139.7</v>
      </c>
      <c r="H9" s="19">
        <v>65.69999999999999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8">
        <v>763.6000000000001</v>
      </c>
      <c r="O9" s="30">
        <v>68</v>
      </c>
      <c r="Q9" s="41">
        <f t="shared" si="0"/>
        <v>1192.1534615384617</v>
      </c>
      <c r="T9" s="41"/>
    </row>
    <row r="10" spans="1:20" s="2" customFormat="1" ht="15.75" customHeight="1">
      <c r="A10" s="17">
        <v>2541</v>
      </c>
      <c r="B10" s="19">
        <v>0</v>
      </c>
      <c r="C10" s="19">
        <v>95.39999999999999</v>
      </c>
      <c r="D10" s="19">
        <v>96.7</v>
      </c>
      <c r="E10" s="19">
        <v>129.4</v>
      </c>
      <c r="F10" s="19">
        <v>159.50000000000003</v>
      </c>
      <c r="G10" s="19">
        <v>239.10000000000002</v>
      </c>
      <c r="H10" s="19">
        <v>117.7</v>
      </c>
      <c r="I10" s="19">
        <v>37.699999999999996</v>
      </c>
      <c r="J10" s="19">
        <v>0</v>
      </c>
      <c r="K10" s="19">
        <v>0</v>
      </c>
      <c r="L10" s="19">
        <v>0</v>
      </c>
      <c r="M10" s="19">
        <v>8.4</v>
      </c>
      <c r="N10" s="28">
        <v>883.9000000000001</v>
      </c>
      <c r="O10" s="30">
        <v>74</v>
      </c>
      <c r="Q10" s="41">
        <f t="shared" si="0"/>
        <v>1192.1534615384617</v>
      </c>
      <c r="T10" s="41"/>
    </row>
    <row r="11" spans="1:20" s="2" customFormat="1" ht="15.75" customHeight="1">
      <c r="A11" s="17">
        <v>2542</v>
      </c>
      <c r="B11" s="19">
        <v>92.3</v>
      </c>
      <c r="C11" s="19">
        <v>117.5</v>
      </c>
      <c r="D11" s="19">
        <v>134.5</v>
      </c>
      <c r="E11" s="19">
        <v>71.2</v>
      </c>
      <c r="F11" s="19">
        <v>199.60000000000008</v>
      </c>
      <c r="G11" s="19">
        <v>226.3</v>
      </c>
      <c r="H11" s="19">
        <v>57.2</v>
      </c>
      <c r="I11" s="19">
        <v>36.400000000000006</v>
      </c>
      <c r="J11" s="19">
        <v>10.8</v>
      </c>
      <c r="K11" s="19">
        <v>0</v>
      </c>
      <c r="L11" s="19">
        <v>20.2</v>
      </c>
      <c r="M11" s="19">
        <v>4.2</v>
      </c>
      <c r="N11" s="28">
        <v>970.2000000000002</v>
      </c>
      <c r="O11" s="30">
        <v>92</v>
      </c>
      <c r="Q11" s="41">
        <f t="shared" si="0"/>
        <v>1192.1534615384617</v>
      </c>
      <c r="T11" s="41"/>
    </row>
    <row r="12" spans="1:20" s="2" customFormat="1" ht="15.75" customHeight="1">
      <c r="A12" s="17">
        <v>2543</v>
      </c>
      <c r="B12" s="19">
        <v>256.2</v>
      </c>
      <c r="C12" s="19">
        <v>200.7</v>
      </c>
      <c r="D12" s="19">
        <v>159.4</v>
      </c>
      <c r="E12" s="19">
        <v>14.8</v>
      </c>
      <c r="F12" s="19">
        <v>113.90000000000002</v>
      </c>
      <c r="G12" s="19">
        <v>199.9</v>
      </c>
      <c r="H12" s="19">
        <v>179.10000000000002</v>
      </c>
      <c r="I12" s="19">
        <v>0</v>
      </c>
      <c r="J12" s="19">
        <v>0</v>
      </c>
      <c r="K12" s="19">
        <v>15.7</v>
      </c>
      <c r="L12" s="19">
        <v>0</v>
      </c>
      <c r="M12" s="19">
        <v>141.70000000000005</v>
      </c>
      <c r="N12" s="28">
        <v>1281.4</v>
      </c>
      <c r="O12" s="30">
        <v>99</v>
      </c>
      <c r="Q12" s="41">
        <f t="shared" si="0"/>
        <v>1192.1534615384617</v>
      </c>
      <c r="T12" s="41"/>
    </row>
    <row r="13" spans="1:20" s="2" customFormat="1" ht="15.75" customHeight="1">
      <c r="A13" s="17">
        <v>2544</v>
      </c>
      <c r="B13" s="19">
        <v>15.7</v>
      </c>
      <c r="C13" s="19">
        <v>216.10000000000005</v>
      </c>
      <c r="D13" s="19">
        <v>67.8</v>
      </c>
      <c r="E13" s="19">
        <v>198.9</v>
      </c>
      <c r="F13" s="19">
        <v>277.19999999999993</v>
      </c>
      <c r="G13" s="19">
        <v>136.99999999999997</v>
      </c>
      <c r="H13" s="19">
        <v>179.4</v>
      </c>
      <c r="I13" s="19">
        <v>0</v>
      </c>
      <c r="J13" s="19">
        <v>0</v>
      </c>
      <c r="K13" s="19">
        <v>3.6999999999999997</v>
      </c>
      <c r="L13" s="19">
        <v>0.7</v>
      </c>
      <c r="M13" s="19">
        <v>0</v>
      </c>
      <c r="N13" s="28">
        <v>1096.5</v>
      </c>
      <c r="O13" s="30">
        <v>85</v>
      </c>
      <c r="Q13" s="41">
        <f t="shared" si="0"/>
        <v>1192.1534615384617</v>
      </c>
      <c r="T13" s="41"/>
    </row>
    <row r="14" spans="1:20" s="2" customFormat="1" ht="15.75" customHeight="1">
      <c r="A14" s="17">
        <v>2545</v>
      </c>
      <c r="B14" s="19">
        <v>12.6</v>
      </c>
      <c r="C14" s="19">
        <v>174.99999999999997</v>
      </c>
      <c r="D14" s="19">
        <v>47.400000000000006</v>
      </c>
      <c r="E14" s="19">
        <v>156.91</v>
      </c>
      <c r="F14" s="19">
        <v>328.09000000000003</v>
      </c>
      <c r="G14" s="19">
        <v>326.40000000000003</v>
      </c>
      <c r="H14" s="19">
        <v>33.3</v>
      </c>
      <c r="I14" s="19">
        <v>190.00000000000003</v>
      </c>
      <c r="J14" s="19">
        <v>25</v>
      </c>
      <c r="K14" s="19">
        <v>0</v>
      </c>
      <c r="L14" s="19">
        <v>0</v>
      </c>
      <c r="M14" s="19">
        <v>10.9</v>
      </c>
      <c r="N14" s="28">
        <v>1305.6000000000001</v>
      </c>
      <c r="O14" s="30">
        <v>101</v>
      </c>
      <c r="Q14" s="41">
        <f t="shared" si="0"/>
        <v>1192.1534615384617</v>
      </c>
      <c r="T14" s="41"/>
    </row>
    <row r="15" spans="1:20" s="2" customFormat="1" ht="15.75" customHeight="1">
      <c r="A15" s="17">
        <v>2546</v>
      </c>
      <c r="B15" s="19">
        <v>46</v>
      </c>
      <c r="C15" s="19">
        <v>65.50000000000001</v>
      </c>
      <c r="D15" s="19">
        <v>106.3</v>
      </c>
      <c r="E15" s="19">
        <v>156.3</v>
      </c>
      <c r="F15" s="19">
        <v>144.50000000000003</v>
      </c>
      <c r="G15" s="19">
        <v>273.8</v>
      </c>
      <c r="H15" s="19">
        <v>48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8">
        <v>840.4000000000001</v>
      </c>
      <c r="O15" s="30">
        <v>67</v>
      </c>
      <c r="Q15" s="41">
        <f t="shared" si="0"/>
        <v>1192.1534615384617</v>
      </c>
      <c r="T15" s="41"/>
    </row>
    <row r="16" spans="1:20" s="2" customFormat="1" ht="15.75" customHeight="1">
      <c r="A16" s="17">
        <v>2547</v>
      </c>
      <c r="B16" s="19">
        <v>28.4</v>
      </c>
      <c r="C16" s="19">
        <v>143.6</v>
      </c>
      <c r="D16" s="19">
        <v>265.70000000000005</v>
      </c>
      <c r="E16" s="19">
        <v>154.5</v>
      </c>
      <c r="F16" s="19">
        <v>136.6</v>
      </c>
      <c r="G16" s="19">
        <v>254.72000000000003</v>
      </c>
      <c r="H16" s="19">
        <v>59.5</v>
      </c>
      <c r="I16" s="19">
        <v>67</v>
      </c>
      <c r="J16" s="19">
        <v>0</v>
      </c>
      <c r="K16" s="19">
        <v>0</v>
      </c>
      <c r="L16" s="19">
        <v>13</v>
      </c>
      <c r="M16" s="19">
        <v>19.3</v>
      </c>
      <c r="N16" s="28">
        <v>1142.32</v>
      </c>
      <c r="O16" s="30">
        <v>101</v>
      </c>
      <c r="Q16" s="41">
        <f t="shared" si="0"/>
        <v>1192.1534615384617</v>
      </c>
      <c r="T16" s="41"/>
    </row>
    <row r="17" spans="1:20" s="2" customFormat="1" ht="15.75" customHeight="1">
      <c r="A17" s="17">
        <v>2548</v>
      </c>
      <c r="B17" s="19">
        <v>187.8</v>
      </c>
      <c r="C17" s="19">
        <v>91.1</v>
      </c>
      <c r="D17" s="19">
        <v>104.19999999999999</v>
      </c>
      <c r="E17" s="19">
        <v>210.89999999999998</v>
      </c>
      <c r="F17" s="19">
        <v>174.16</v>
      </c>
      <c r="G17" s="19">
        <v>394.57</v>
      </c>
      <c r="H17" s="19">
        <v>81.19999999999999</v>
      </c>
      <c r="I17" s="19">
        <v>32.199999999999996</v>
      </c>
      <c r="J17" s="19">
        <v>5.4</v>
      </c>
      <c r="K17" s="19">
        <v>0</v>
      </c>
      <c r="L17" s="19">
        <v>9.2</v>
      </c>
      <c r="M17" s="19">
        <v>26.799999999999997</v>
      </c>
      <c r="N17" s="28">
        <v>1317.5300000000002</v>
      </c>
      <c r="O17" s="30">
        <v>108</v>
      </c>
      <c r="Q17" s="41">
        <f t="shared" si="0"/>
        <v>1192.1534615384617</v>
      </c>
      <c r="T17" s="41"/>
    </row>
    <row r="18" spans="1:20" s="2" customFormat="1" ht="15.75" customHeight="1">
      <c r="A18" s="17">
        <v>2549</v>
      </c>
      <c r="B18" s="19">
        <v>118.89999999999999</v>
      </c>
      <c r="C18" s="19">
        <v>226.93</v>
      </c>
      <c r="D18" s="19">
        <v>93.89999999999999</v>
      </c>
      <c r="E18" s="19">
        <v>306.9</v>
      </c>
      <c r="F18" s="19">
        <v>255.49999999999997</v>
      </c>
      <c r="G18" s="19">
        <v>268.79999999999995</v>
      </c>
      <c r="H18" s="19">
        <v>315.85</v>
      </c>
      <c r="I18" s="19">
        <v>0</v>
      </c>
      <c r="J18" s="19">
        <v>0</v>
      </c>
      <c r="K18" s="19">
        <v>0</v>
      </c>
      <c r="L18" s="19">
        <v>0</v>
      </c>
      <c r="M18" s="19">
        <v>3.3</v>
      </c>
      <c r="N18" s="28">
        <v>1590.0799999999997</v>
      </c>
      <c r="O18" s="30">
        <v>111</v>
      </c>
      <c r="Q18" s="41">
        <f t="shared" si="0"/>
        <v>1192.1534615384617</v>
      </c>
      <c r="T18" s="41"/>
    </row>
    <row r="19" spans="1:20" s="2" customFormat="1" ht="15.75" customHeight="1">
      <c r="A19" s="17">
        <v>2550</v>
      </c>
      <c r="B19" s="19">
        <v>47.599999999999994</v>
      </c>
      <c r="C19" s="19">
        <v>352.8999999999999</v>
      </c>
      <c r="D19" s="19">
        <v>138.50000000000003</v>
      </c>
      <c r="E19" s="19">
        <v>261.74</v>
      </c>
      <c r="F19" s="19">
        <v>230.32999999999998</v>
      </c>
      <c r="G19" s="19">
        <v>191.10000000000002</v>
      </c>
      <c r="H19" s="19">
        <v>265.00000000000006</v>
      </c>
      <c r="I19" s="19">
        <v>3.5</v>
      </c>
      <c r="J19" s="19">
        <v>3.5</v>
      </c>
      <c r="K19" s="19">
        <v>34.5</v>
      </c>
      <c r="L19" s="19">
        <v>11.21</v>
      </c>
      <c r="M19" s="19">
        <v>19.7</v>
      </c>
      <c r="N19" s="28">
        <v>1559.5800000000002</v>
      </c>
      <c r="O19" s="30">
        <v>123</v>
      </c>
      <c r="Q19" s="41">
        <f t="shared" si="0"/>
        <v>1192.1534615384617</v>
      </c>
      <c r="T19" s="41"/>
    </row>
    <row r="20" spans="1:20" s="2" customFormat="1" ht="15.75" customHeight="1">
      <c r="A20" s="17">
        <v>2551</v>
      </c>
      <c r="B20" s="19">
        <v>31.7</v>
      </c>
      <c r="C20" s="19">
        <v>174.3</v>
      </c>
      <c r="D20" s="19">
        <v>77.6</v>
      </c>
      <c r="E20" s="19">
        <v>105.37</v>
      </c>
      <c r="F20" s="19">
        <v>172.3</v>
      </c>
      <c r="G20" s="19">
        <v>268.30000000000007</v>
      </c>
      <c r="H20" s="19">
        <v>174.1</v>
      </c>
      <c r="I20" s="19">
        <v>36.5</v>
      </c>
      <c r="J20" s="19">
        <v>17.3</v>
      </c>
      <c r="K20" s="19">
        <v>0</v>
      </c>
      <c r="L20" s="19">
        <v>0</v>
      </c>
      <c r="M20" s="19">
        <v>27.700000000000003</v>
      </c>
      <c r="N20" s="28">
        <v>1085.17</v>
      </c>
      <c r="O20" s="30">
        <v>119</v>
      </c>
      <c r="Q20" s="41">
        <f t="shared" si="0"/>
        <v>1192.1534615384617</v>
      </c>
      <c r="T20" s="41"/>
    </row>
    <row r="21" spans="1:20" s="2" customFormat="1" ht="15.75" customHeight="1">
      <c r="A21" s="17">
        <v>2552</v>
      </c>
      <c r="B21" s="19">
        <v>44.89999999999999</v>
      </c>
      <c r="C21" s="19">
        <v>170.5</v>
      </c>
      <c r="D21" s="19">
        <v>129.70000000000002</v>
      </c>
      <c r="E21" s="19">
        <v>138.9</v>
      </c>
      <c r="F21" s="19">
        <v>170.2</v>
      </c>
      <c r="G21" s="19">
        <v>220.6</v>
      </c>
      <c r="H21" s="19">
        <v>81.3</v>
      </c>
      <c r="I21" s="19">
        <v>0</v>
      </c>
      <c r="J21" s="19">
        <v>0</v>
      </c>
      <c r="K21" s="19">
        <v>43.400000000000006</v>
      </c>
      <c r="L21" s="19">
        <v>0</v>
      </c>
      <c r="M21" s="19">
        <v>17.3</v>
      </c>
      <c r="N21" s="28">
        <v>1016.8</v>
      </c>
      <c r="O21" s="30">
        <v>96</v>
      </c>
      <c r="Q21" s="41">
        <f t="shared" si="0"/>
        <v>1192.1534615384617</v>
      </c>
      <c r="T21" s="41"/>
    </row>
    <row r="22" spans="1:20" s="2" customFormat="1" ht="15.75" customHeight="1">
      <c r="A22" s="17">
        <v>2553</v>
      </c>
      <c r="B22" s="19">
        <v>2</v>
      </c>
      <c r="C22" s="19">
        <v>46.699999999999996</v>
      </c>
      <c r="D22" s="19">
        <v>187</v>
      </c>
      <c r="E22" s="19">
        <v>179.8</v>
      </c>
      <c r="F22" s="19">
        <v>572.4000000000001</v>
      </c>
      <c r="G22" s="19">
        <v>170.70000000000002</v>
      </c>
      <c r="H22" s="19">
        <v>120.1</v>
      </c>
      <c r="I22" s="19">
        <v>0</v>
      </c>
      <c r="J22" s="19">
        <v>46.3</v>
      </c>
      <c r="K22" s="19">
        <v>4.300000000000001</v>
      </c>
      <c r="L22" s="19">
        <v>0</v>
      </c>
      <c r="M22" s="19">
        <v>67.4</v>
      </c>
      <c r="N22" s="28">
        <v>1396.7</v>
      </c>
      <c r="O22" s="30">
        <v>94</v>
      </c>
      <c r="Q22" s="41">
        <f t="shared" si="0"/>
        <v>1192.1534615384617</v>
      </c>
      <c r="T22" s="41"/>
    </row>
    <row r="23" spans="1:20" s="2" customFormat="1" ht="15.75" customHeight="1">
      <c r="A23" s="17">
        <v>2554</v>
      </c>
      <c r="B23" s="19">
        <v>182.6</v>
      </c>
      <c r="C23" s="19">
        <v>321.3999999999999</v>
      </c>
      <c r="D23" s="19">
        <v>191.39999999999998</v>
      </c>
      <c r="E23" s="19">
        <v>392.2</v>
      </c>
      <c r="F23" s="19">
        <v>264.8</v>
      </c>
      <c r="G23" s="19">
        <v>185.60000000000002</v>
      </c>
      <c r="H23" s="19">
        <v>116.8</v>
      </c>
      <c r="I23" s="19">
        <v>1.4</v>
      </c>
      <c r="J23" s="19">
        <v>0</v>
      </c>
      <c r="K23" s="19">
        <v>34.6</v>
      </c>
      <c r="L23" s="19">
        <v>0.5</v>
      </c>
      <c r="M23" s="19">
        <v>36.5</v>
      </c>
      <c r="N23" s="28">
        <v>1727.8</v>
      </c>
      <c r="O23" s="30">
        <v>119</v>
      </c>
      <c r="Q23" s="41">
        <f t="shared" si="0"/>
        <v>1192.1534615384617</v>
      </c>
      <c r="T23" s="41"/>
    </row>
    <row r="24" spans="1:20" s="2" customFormat="1" ht="15.75" customHeight="1">
      <c r="A24" s="17">
        <v>2555</v>
      </c>
      <c r="B24" s="19">
        <v>75</v>
      </c>
      <c r="C24" s="19">
        <v>230.70000000000002</v>
      </c>
      <c r="D24" s="19">
        <v>75.89999999999999</v>
      </c>
      <c r="E24" s="19">
        <v>200.39999999999998</v>
      </c>
      <c r="F24" s="19">
        <v>204.9</v>
      </c>
      <c r="G24" s="19">
        <v>564.0999999999999</v>
      </c>
      <c r="H24" s="19">
        <v>134.2</v>
      </c>
      <c r="I24" s="19">
        <v>74.30000000000001</v>
      </c>
      <c r="J24" s="19">
        <v>3.3</v>
      </c>
      <c r="K24" s="19">
        <v>38.5</v>
      </c>
      <c r="L24" s="19">
        <v>4.5</v>
      </c>
      <c r="M24" s="19">
        <v>60.7</v>
      </c>
      <c r="N24" s="28">
        <v>1666.5</v>
      </c>
      <c r="O24" s="30">
        <v>117</v>
      </c>
      <c r="Q24" s="41">
        <f t="shared" si="0"/>
        <v>1192.1534615384617</v>
      </c>
      <c r="T24" s="41"/>
    </row>
    <row r="25" spans="1:20" s="2" customFormat="1" ht="15.75" customHeight="1">
      <c r="A25" s="17">
        <v>2556</v>
      </c>
      <c r="B25" s="19">
        <v>17.7</v>
      </c>
      <c r="C25" s="19">
        <v>81</v>
      </c>
      <c r="D25" s="19">
        <v>73.80000000000001</v>
      </c>
      <c r="E25" s="19">
        <v>215.29999999999995</v>
      </c>
      <c r="F25" s="19">
        <v>289.90000000000003</v>
      </c>
      <c r="G25" s="19">
        <v>313.2</v>
      </c>
      <c r="H25" s="19">
        <v>282.8</v>
      </c>
      <c r="I25" s="19">
        <v>34.1</v>
      </c>
      <c r="J25" s="19">
        <v>8.5</v>
      </c>
      <c r="K25" s="19">
        <v>0</v>
      </c>
      <c r="L25" s="19">
        <v>0</v>
      </c>
      <c r="M25" s="19">
        <v>8.5</v>
      </c>
      <c r="N25" s="28">
        <v>1324.8</v>
      </c>
      <c r="O25" s="30">
        <v>91</v>
      </c>
      <c r="Q25" s="41">
        <f t="shared" si="0"/>
        <v>1192.1534615384617</v>
      </c>
      <c r="T25" s="41"/>
    </row>
    <row r="26" spans="1:20" s="3" customFormat="1" ht="15.75" customHeight="1">
      <c r="A26" s="17">
        <v>2557</v>
      </c>
      <c r="B26" s="19">
        <v>89.8</v>
      </c>
      <c r="C26" s="19">
        <v>129</v>
      </c>
      <c r="D26" s="19">
        <v>117.2</v>
      </c>
      <c r="E26" s="19">
        <v>222.80000000000007</v>
      </c>
      <c r="F26" s="19">
        <v>292.9</v>
      </c>
      <c r="G26" s="19">
        <v>177.10000000000002</v>
      </c>
      <c r="H26" s="19">
        <v>129.4</v>
      </c>
      <c r="I26" s="19">
        <v>87.2</v>
      </c>
      <c r="J26" s="19">
        <v>0</v>
      </c>
      <c r="K26" s="19">
        <v>29.5</v>
      </c>
      <c r="L26" s="19">
        <v>0</v>
      </c>
      <c r="M26" s="19">
        <v>23.7</v>
      </c>
      <c r="N26" s="28">
        <v>1298.6000000000004</v>
      </c>
      <c r="O26" s="30">
        <v>93</v>
      </c>
      <c r="Q26" s="41">
        <f t="shared" si="0"/>
        <v>1192.1534615384617</v>
      </c>
      <c r="T26" s="41"/>
    </row>
    <row r="27" spans="1:20" s="2" customFormat="1" ht="15.75" customHeight="1">
      <c r="A27" s="17">
        <v>2558</v>
      </c>
      <c r="B27" s="19">
        <v>108.9</v>
      </c>
      <c r="C27" s="19">
        <v>78.8</v>
      </c>
      <c r="D27" s="19">
        <v>90.19999999999999</v>
      </c>
      <c r="E27" s="19">
        <v>205.4</v>
      </c>
      <c r="F27" s="19">
        <v>162.8</v>
      </c>
      <c r="G27" s="19">
        <v>232</v>
      </c>
      <c r="H27" s="19">
        <v>97.39999999999999</v>
      </c>
      <c r="I27" s="19">
        <v>9.8</v>
      </c>
      <c r="J27" s="19">
        <v>29.2</v>
      </c>
      <c r="K27" s="19">
        <v>65.7</v>
      </c>
      <c r="L27" s="19">
        <v>3.5</v>
      </c>
      <c r="M27" s="19">
        <v>0</v>
      </c>
      <c r="N27" s="28">
        <v>1083.6999999999998</v>
      </c>
      <c r="O27" s="30">
        <v>81</v>
      </c>
      <c r="Q27" s="41">
        <f t="shared" si="0"/>
        <v>1192.1534615384617</v>
      </c>
      <c r="T27" s="41"/>
    </row>
    <row r="28" spans="1:20" s="2" customFormat="1" ht="15.75" customHeight="1">
      <c r="A28" s="17">
        <v>2559</v>
      </c>
      <c r="B28" s="19">
        <v>5.7</v>
      </c>
      <c r="C28" s="19">
        <v>98.3</v>
      </c>
      <c r="D28" s="19">
        <v>184.10000000000002</v>
      </c>
      <c r="E28" s="19">
        <v>124.70000000000002</v>
      </c>
      <c r="F28" s="19">
        <v>186.7</v>
      </c>
      <c r="G28" s="19">
        <v>269.5</v>
      </c>
      <c r="H28" s="19">
        <v>287.9</v>
      </c>
      <c r="I28" s="19">
        <v>55.3</v>
      </c>
      <c r="J28" s="19">
        <v>1.2</v>
      </c>
      <c r="K28" s="19">
        <v>51.900000000000006</v>
      </c>
      <c r="L28" s="19">
        <v>0</v>
      </c>
      <c r="M28" s="19">
        <v>33.2</v>
      </c>
      <c r="N28" s="28">
        <v>1298.5000000000002</v>
      </c>
      <c r="O28" s="30">
        <v>114</v>
      </c>
      <c r="Q28" s="41">
        <f t="shared" si="0"/>
        <v>1192.1534615384617</v>
      </c>
      <c r="T28" s="41"/>
    </row>
    <row r="29" spans="1:20" s="2" customFormat="1" ht="15.75" customHeight="1">
      <c r="A29" s="17">
        <v>2560</v>
      </c>
      <c r="B29" s="20">
        <v>52.6</v>
      </c>
      <c r="C29" s="20">
        <v>229.4</v>
      </c>
      <c r="D29" s="20">
        <v>101.7</v>
      </c>
      <c r="E29" s="20">
        <v>216.5</v>
      </c>
      <c r="F29" s="20">
        <v>321.8</v>
      </c>
      <c r="G29" s="20">
        <v>228.2</v>
      </c>
      <c r="H29" s="20">
        <v>99.4</v>
      </c>
      <c r="I29" s="20">
        <v>10.4</v>
      </c>
      <c r="J29" s="20">
        <v>21.7</v>
      </c>
      <c r="K29" s="20">
        <v>4.2</v>
      </c>
      <c r="L29" s="20">
        <v>19.5</v>
      </c>
      <c r="M29" s="20">
        <v>16.2</v>
      </c>
      <c r="N29" s="28">
        <f>SUM(B29:M29)</f>
        <v>1321.6000000000004</v>
      </c>
      <c r="O29" s="30">
        <f>N81</f>
        <v>115</v>
      </c>
      <c r="Q29" s="41">
        <f t="shared" si="0"/>
        <v>1192.1534615384617</v>
      </c>
      <c r="T29" s="41"/>
    </row>
    <row r="30" spans="1:20" s="2" customFormat="1" ht="15.75" customHeight="1">
      <c r="A30" s="57">
        <v>2561</v>
      </c>
      <c r="B30" s="45">
        <v>209.9</v>
      </c>
      <c r="C30" s="45">
        <v>251</v>
      </c>
      <c r="D30" s="45">
        <v>119.1</v>
      </c>
      <c r="E30" s="45">
        <v>221.9</v>
      </c>
      <c r="F30" s="45">
        <v>166.3</v>
      </c>
      <c r="G30" s="45">
        <v>169.6</v>
      </c>
      <c r="H30" s="45">
        <v>145.3</v>
      </c>
      <c r="I30" s="45">
        <v>46.7</v>
      </c>
      <c r="J30" s="45">
        <v>27</v>
      </c>
      <c r="K30" s="45">
        <v>14.9</v>
      </c>
      <c r="L30" s="45">
        <v>12</v>
      </c>
      <c r="M30" s="45">
        <v>0</v>
      </c>
      <c r="N30" s="46">
        <f>SUM(B30:M30)</f>
        <v>1383.7</v>
      </c>
      <c r="O30" s="47">
        <f>N82</f>
        <v>102</v>
      </c>
      <c r="Q30" s="41"/>
      <c r="T30" s="41"/>
    </row>
    <row r="31" spans="1:20" s="2" customFormat="1" ht="15.75" customHeight="1">
      <c r="A31" s="1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Q31" s="41"/>
      <c r="T31" s="41"/>
    </row>
    <row r="32" spans="1:20" s="2" customFormat="1" ht="15.75" customHeight="1">
      <c r="A32" s="1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Q32" s="41"/>
      <c r="T32" s="41"/>
    </row>
    <row r="33" spans="1:20" s="2" customFormat="1" ht="15.75" customHeight="1">
      <c r="A33" s="1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Q33" s="41"/>
      <c r="T33" s="41"/>
    </row>
    <row r="34" spans="1:20" s="2" customFormat="1" ht="15.75" customHeight="1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Q34" s="41"/>
      <c r="T34" s="41"/>
    </row>
    <row r="35" spans="1:20" s="2" customFormat="1" ht="15.75" customHeight="1">
      <c r="A35" s="1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Q35" s="41"/>
      <c r="T35" s="41"/>
    </row>
    <row r="36" spans="1:20" s="2" customFormat="1" ht="15.75" customHeight="1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Q36" s="41"/>
      <c r="T36" s="41"/>
    </row>
    <row r="37" spans="1:20" s="2" customFormat="1" ht="15.75" customHeight="1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Q37" s="41"/>
      <c r="T37" s="41"/>
    </row>
    <row r="38" spans="1:20" s="2" customFormat="1" ht="15.75" customHeight="1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Q38" s="41"/>
      <c r="T38" s="41"/>
    </row>
    <row r="39" spans="1:20" s="2" customFormat="1" ht="15.75" customHeight="1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Q39" s="41"/>
      <c r="T39" s="41"/>
    </row>
    <row r="40" spans="1:20" s="2" customFormat="1" ht="15.75" customHeight="1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Q40" s="41"/>
      <c r="T40" s="41"/>
    </row>
    <row r="41" spans="1:20" s="2" customFormat="1" ht="15.75" customHeight="1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Q41" s="41"/>
      <c r="T41" s="41"/>
    </row>
    <row r="42" spans="1:20" s="2" customFormat="1" ht="15.75" customHeight="1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Q42" s="41"/>
      <c r="T42" s="41"/>
    </row>
    <row r="43" spans="1:20" s="2" customFormat="1" ht="15.75" customHeight="1">
      <c r="A43" s="1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Q43" s="41"/>
      <c r="T43" s="41"/>
    </row>
    <row r="44" spans="1:20" s="2" customFormat="1" ht="15.75" customHeight="1">
      <c r="A44" s="1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Q44" s="41"/>
      <c r="T44" s="41"/>
    </row>
    <row r="45" spans="1:20" s="2" customFormat="1" ht="15.75" customHeight="1">
      <c r="A45" s="1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Q45" s="41"/>
      <c r="T45" s="41"/>
    </row>
    <row r="46" spans="1:20" s="2" customFormat="1" ht="15.75" customHeight="1">
      <c r="A46" s="1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Q46" s="41"/>
      <c r="T46" s="41"/>
    </row>
    <row r="47" spans="1:20" s="2" customFormat="1" ht="15.75" customHeight="1">
      <c r="A47" s="1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Q47" s="41"/>
      <c r="T47" s="41"/>
    </row>
    <row r="48" spans="1:20" s="2" customFormat="1" ht="15.75" customHeight="1">
      <c r="A48" s="1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Q48" s="41"/>
      <c r="T48" s="41"/>
    </row>
    <row r="49" spans="1:20" s="2" customFormat="1" ht="15.75" customHeight="1">
      <c r="A49" s="1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Q49" s="41"/>
      <c r="T49" s="41"/>
    </row>
    <row r="50" spans="1:20" s="2" customFormat="1" ht="15.75" customHeight="1">
      <c r="A50" s="1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Q50" s="41"/>
      <c r="T50" s="41"/>
    </row>
    <row r="51" spans="1:20" s="2" customFormat="1" ht="15.75" customHeight="1">
      <c r="A51" s="1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Q51" s="41"/>
      <c r="T51" s="41"/>
    </row>
    <row r="52" spans="1:20" s="2" customFormat="1" ht="15.75" customHeight="1">
      <c r="A52" s="1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Q52" s="41"/>
      <c r="T52" s="41"/>
    </row>
    <row r="53" spans="1:20" s="2" customFormat="1" ht="15.75" customHeight="1">
      <c r="A53" s="17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Q53" s="41"/>
      <c r="T53" s="41"/>
    </row>
    <row r="54" spans="1:20" s="2" customFormat="1" ht="15.75" customHeight="1">
      <c r="A54" s="1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8"/>
      <c r="O54" s="30"/>
      <c r="Q54" s="41"/>
      <c r="T54" s="41"/>
    </row>
    <row r="55" spans="1:20" s="2" customFormat="1" ht="15.75" customHeight="1">
      <c r="A55" s="1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8"/>
      <c r="O55" s="30"/>
      <c r="Q55" s="41"/>
      <c r="T55" s="41"/>
    </row>
    <row r="56" spans="1:20" s="2" customFormat="1" ht="15.75" customHeight="1">
      <c r="A56" s="17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8"/>
      <c r="O56" s="30"/>
      <c r="Q56" s="41"/>
      <c r="T56" s="41"/>
    </row>
    <row r="57" spans="1:20" s="2" customFormat="1" ht="15.75" customHeight="1">
      <c r="A57" s="1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8"/>
      <c r="O57" s="30"/>
      <c r="Q57" s="41"/>
      <c r="T57" s="41"/>
    </row>
    <row r="58" spans="1:20" s="2" customFormat="1" ht="15.75" customHeight="1">
      <c r="A58" s="17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8"/>
      <c r="O58" s="30"/>
      <c r="Q58" s="41"/>
      <c r="T58" s="41"/>
    </row>
    <row r="59" spans="1:20" s="2" customFormat="1" ht="15.75" customHeight="1">
      <c r="A59" s="17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8"/>
      <c r="O59" s="30"/>
      <c r="Q59" s="41"/>
      <c r="T59" s="41"/>
    </row>
    <row r="60" spans="1:20" s="2" customFormat="1" ht="15.75" customHeight="1">
      <c r="A60" s="17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8"/>
      <c r="O60" s="30"/>
      <c r="Q60" s="41"/>
      <c r="T60" s="41"/>
    </row>
    <row r="61" spans="1:20" s="2" customFormat="1" ht="15.75" customHeight="1">
      <c r="A61" s="1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8"/>
      <c r="O61" s="30"/>
      <c r="Q61" s="41"/>
      <c r="T61" s="41"/>
    </row>
    <row r="62" spans="1:20" s="2" customFormat="1" ht="15.75" customHeight="1">
      <c r="A62" s="17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8"/>
      <c r="O62" s="30"/>
      <c r="Q62" s="41"/>
      <c r="T62" s="41"/>
    </row>
    <row r="63" spans="1:20" s="2" customFormat="1" ht="15.75" customHeight="1">
      <c r="A63" s="1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8"/>
      <c r="O63" s="30"/>
      <c r="Q63" s="41"/>
      <c r="T63" s="41"/>
    </row>
    <row r="64" spans="1:20" s="2" customFormat="1" ht="15.75" customHeight="1">
      <c r="A64" s="1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8"/>
      <c r="O64" s="30"/>
      <c r="Q64" s="41"/>
      <c r="T64" s="41"/>
    </row>
    <row r="65" spans="1:20" s="2" customFormat="1" ht="15.75" customHeight="1">
      <c r="A65" s="1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8"/>
      <c r="O65" s="30"/>
      <c r="Q65" s="41"/>
      <c r="T65" s="41"/>
    </row>
    <row r="66" spans="1:20" s="2" customFormat="1" ht="15.75" customHeight="1">
      <c r="A66" s="1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8"/>
      <c r="O66" s="30"/>
      <c r="Q66" s="41"/>
      <c r="T66" s="41"/>
    </row>
    <row r="67" spans="1:20" s="2" customFormat="1" ht="15.75" customHeight="1">
      <c r="A67" s="1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8"/>
      <c r="O67" s="30"/>
      <c r="Q67" s="41"/>
      <c r="T67" s="41"/>
    </row>
    <row r="68" spans="1:20" s="2" customFormat="1" ht="15.75" customHeight="1">
      <c r="A68" s="17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8"/>
      <c r="O68" s="30"/>
      <c r="Q68" s="41"/>
      <c r="T68" s="41"/>
    </row>
    <row r="69" spans="1:20" s="2" customFormat="1" ht="15.75" customHeight="1">
      <c r="A69" s="57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6"/>
      <c r="O69" s="47"/>
      <c r="Q69" s="41"/>
      <c r="T69" s="41"/>
    </row>
    <row r="70" spans="1:20" s="2" customFormat="1" ht="15.75" customHeight="1">
      <c r="A70" s="57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6"/>
      <c r="O70" s="47"/>
      <c r="Q70" s="41"/>
      <c r="T70" s="41"/>
    </row>
    <row r="71" spans="1:15" s="2" customFormat="1" ht="15.75" customHeight="1">
      <c r="A71" s="22" t="s">
        <v>17</v>
      </c>
      <c r="B71" s="25">
        <f>MAX(B4:B29)</f>
        <v>256.2</v>
      </c>
      <c r="C71" s="25">
        <f aca="true" t="shared" si="1" ref="C71:O71">MAX(C4:C29)</f>
        <v>352.8999999999999</v>
      </c>
      <c r="D71" s="25">
        <f t="shared" si="1"/>
        <v>265.70000000000005</v>
      </c>
      <c r="E71" s="25">
        <f t="shared" si="1"/>
        <v>392.2</v>
      </c>
      <c r="F71" s="25">
        <f t="shared" si="1"/>
        <v>572.4000000000001</v>
      </c>
      <c r="G71" s="25">
        <f t="shared" si="1"/>
        <v>564.0999999999999</v>
      </c>
      <c r="H71" s="25">
        <f t="shared" si="1"/>
        <v>315.85</v>
      </c>
      <c r="I71" s="25">
        <f t="shared" si="1"/>
        <v>190.00000000000003</v>
      </c>
      <c r="J71" s="25">
        <f t="shared" si="1"/>
        <v>117.7</v>
      </c>
      <c r="K71" s="25">
        <f t="shared" si="1"/>
        <v>65.7</v>
      </c>
      <c r="L71" s="25">
        <f t="shared" si="1"/>
        <v>22</v>
      </c>
      <c r="M71" s="25">
        <f t="shared" si="1"/>
        <v>141.70000000000005</v>
      </c>
      <c r="N71" s="25">
        <f t="shared" si="1"/>
        <v>1727.8</v>
      </c>
      <c r="O71" s="50">
        <f t="shared" si="1"/>
        <v>123</v>
      </c>
    </row>
    <row r="72" spans="1:15" s="2" customFormat="1" ht="15.75" customHeight="1">
      <c r="A72" s="23" t="s">
        <v>18</v>
      </c>
      <c r="B72" s="26">
        <f>AVERAGE(B4:B29)</f>
        <v>70.15</v>
      </c>
      <c r="C72" s="26">
        <f aca="true" t="shared" si="2" ref="C72:O72">AVERAGE(C4:C29)</f>
        <v>146.3823076923077</v>
      </c>
      <c r="D72" s="26">
        <f t="shared" si="2"/>
        <v>121.03846153846153</v>
      </c>
      <c r="E72" s="26">
        <f t="shared" si="2"/>
        <v>178.63923076923078</v>
      </c>
      <c r="F72" s="26">
        <f t="shared" si="2"/>
        <v>228.41461538461533</v>
      </c>
      <c r="G72" s="26">
        <f t="shared" si="2"/>
        <v>236.77269230769232</v>
      </c>
      <c r="H72" s="26">
        <f t="shared" si="2"/>
        <v>125.28269230769234</v>
      </c>
      <c r="I72" s="26">
        <f t="shared" si="2"/>
        <v>33.034615384615385</v>
      </c>
      <c r="J72" s="26">
        <f t="shared" si="2"/>
        <v>13.103846153846153</v>
      </c>
      <c r="K72" s="26">
        <f t="shared" si="2"/>
        <v>12.542307692307691</v>
      </c>
      <c r="L72" s="26">
        <f t="shared" si="2"/>
        <v>4.088846153846154</v>
      </c>
      <c r="M72" s="26">
        <f t="shared" si="2"/>
        <v>22.70384615384616</v>
      </c>
      <c r="N72" s="26">
        <f>SUM(B72:M72)</f>
        <v>1192.1534615384617</v>
      </c>
      <c r="O72" s="51">
        <f t="shared" si="2"/>
        <v>98.76923076923077</v>
      </c>
    </row>
    <row r="73" spans="1:15" s="2" customFormat="1" ht="15.75" customHeight="1">
      <c r="A73" s="24" t="s">
        <v>19</v>
      </c>
      <c r="B73" s="27">
        <f>MIN(B4:B29)</f>
        <v>0</v>
      </c>
      <c r="C73" s="27">
        <f aca="true" t="shared" si="3" ref="C73:O73">MIN(C4:C29)</f>
        <v>11.11</v>
      </c>
      <c r="D73" s="27">
        <f t="shared" si="3"/>
        <v>47.400000000000006</v>
      </c>
      <c r="E73" s="27">
        <f t="shared" si="3"/>
        <v>14.8</v>
      </c>
      <c r="F73" s="27">
        <f t="shared" si="3"/>
        <v>99.80000000000001</v>
      </c>
      <c r="G73" s="27">
        <f t="shared" si="3"/>
        <v>80</v>
      </c>
      <c r="H73" s="27">
        <f t="shared" si="3"/>
        <v>11.3</v>
      </c>
      <c r="I73" s="27">
        <f t="shared" si="3"/>
        <v>0</v>
      </c>
      <c r="J73" s="27">
        <f t="shared" si="3"/>
        <v>0</v>
      </c>
      <c r="K73" s="27">
        <f t="shared" si="3"/>
        <v>0</v>
      </c>
      <c r="L73" s="27">
        <f t="shared" si="3"/>
        <v>0</v>
      </c>
      <c r="M73" s="27">
        <f t="shared" si="3"/>
        <v>0</v>
      </c>
      <c r="N73" s="27">
        <f t="shared" si="3"/>
        <v>763.6000000000001</v>
      </c>
      <c r="O73" s="52">
        <f t="shared" si="3"/>
        <v>67</v>
      </c>
    </row>
    <row r="74" spans="1:15" s="2" customFormat="1" ht="15" customHeight="1">
      <c r="A74" s="69" t="s">
        <v>20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1:15" s="2" customFormat="1" ht="23.25" customHeight="1">
      <c r="A75" s="8"/>
      <c r="B75" s="44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11"/>
      <c r="O75" s="8"/>
    </row>
    <row r="76" spans="1:15" ht="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5"/>
      <c r="O76" s="1"/>
    </row>
    <row r="77" ht="17.25" customHeight="1">
      <c r="A77" s="4" t="s">
        <v>1</v>
      </c>
    </row>
    <row r="78" ht="17.25" customHeight="1"/>
    <row r="79" spans="1:14" ht="17.25" customHeight="1">
      <c r="A79" s="65" t="s">
        <v>22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21">
      <c r="A80" s="59" t="s">
        <v>23</v>
      </c>
      <c r="B80" s="11" t="s">
        <v>3</v>
      </c>
      <c r="C80" s="11" t="s">
        <v>4</v>
      </c>
      <c r="D80" s="11" t="s">
        <v>5</v>
      </c>
      <c r="E80" s="11" t="s">
        <v>6</v>
      </c>
      <c r="F80" s="11" t="s">
        <v>7</v>
      </c>
      <c r="G80" s="11" t="s">
        <v>8</v>
      </c>
      <c r="H80" s="11" t="s">
        <v>9</v>
      </c>
      <c r="I80" s="11" t="s">
        <v>10</v>
      </c>
      <c r="J80" s="11" t="s">
        <v>11</v>
      </c>
      <c r="K80" s="11" t="s">
        <v>12</v>
      </c>
      <c r="L80" s="11" t="s">
        <v>13</v>
      </c>
      <c r="M80" s="11" t="s">
        <v>14</v>
      </c>
      <c r="N80" s="11" t="s">
        <v>15</v>
      </c>
    </row>
    <row r="81" spans="1:14" ht="21">
      <c r="A81" s="61">
        <v>2560</v>
      </c>
      <c r="B81" s="62">
        <v>5</v>
      </c>
      <c r="C81" s="62">
        <v>14</v>
      </c>
      <c r="D81" s="62">
        <v>12</v>
      </c>
      <c r="E81" s="62">
        <v>18</v>
      </c>
      <c r="F81" s="62">
        <v>21</v>
      </c>
      <c r="G81" s="62">
        <v>16</v>
      </c>
      <c r="H81" s="62">
        <v>15</v>
      </c>
      <c r="I81" s="62">
        <v>5</v>
      </c>
      <c r="J81" s="62">
        <v>3</v>
      </c>
      <c r="K81" s="62">
        <v>1</v>
      </c>
      <c r="L81" s="62">
        <v>3</v>
      </c>
      <c r="M81" s="62">
        <v>2</v>
      </c>
      <c r="N81" s="52">
        <f>SUM(B81:M81)</f>
        <v>115</v>
      </c>
    </row>
    <row r="82" spans="1:14" ht="21">
      <c r="A82" s="60">
        <v>2561</v>
      </c>
      <c r="B82" s="60">
        <v>8</v>
      </c>
      <c r="C82" s="60">
        <v>13</v>
      </c>
      <c r="D82" s="60">
        <v>14</v>
      </c>
      <c r="E82" s="60">
        <v>17</v>
      </c>
      <c r="F82" s="60">
        <v>19</v>
      </c>
      <c r="G82" s="60">
        <v>15</v>
      </c>
      <c r="H82" s="60">
        <v>9</v>
      </c>
      <c r="I82" s="60">
        <v>3</v>
      </c>
      <c r="J82" s="60">
        <v>2</v>
      </c>
      <c r="K82" s="60">
        <v>1</v>
      </c>
      <c r="L82" s="60">
        <v>1</v>
      </c>
      <c r="M82" s="60">
        <v>0</v>
      </c>
      <c r="N82" s="52">
        <f>SUM(B82:M82)</f>
        <v>102</v>
      </c>
    </row>
    <row r="83" spans="1:14" ht="2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</row>
  </sheetData>
  <sheetProtection/>
  <mergeCells count="5">
    <mergeCell ref="A79:N79"/>
    <mergeCell ref="T3:U3"/>
    <mergeCell ref="A2:O2"/>
    <mergeCell ref="P3:R3"/>
    <mergeCell ref="A74:O7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7"/>
  <sheetViews>
    <sheetView zoomScalePageLayoutView="0" workbookViewId="0" topLeftCell="A25">
      <selection activeCell="S49" sqref="S4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2535</v>
      </c>
      <c r="B18" s="42">
        <v>137.8</v>
      </c>
      <c r="C18" s="42">
        <v>11.11</v>
      </c>
      <c r="D18" s="42">
        <v>90.3</v>
      </c>
      <c r="E18" s="42">
        <v>140.6</v>
      </c>
      <c r="F18" s="42">
        <v>99.80000000000001</v>
      </c>
      <c r="G18" s="42">
        <v>217.90000000000003</v>
      </c>
      <c r="H18" s="42">
        <v>47</v>
      </c>
      <c r="I18" s="42">
        <v>0</v>
      </c>
      <c r="J18" s="42">
        <v>117.7</v>
      </c>
      <c r="K18" s="42">
        <v>0</v>
      </c>
      <c r="L18" s="42">
        <v>0</v>
      </c>
      <c r="M18" s="42">
        <v>13.8</v>
      </c>
      <c r="N18" s="42">
        <v>876.0100000000001</v>
      </c>
      <c r="O18" s="33">
        <v>95</v>
      </c>
      <c r="R18" s="39">
        <f aca="true" t="shared" si="0" ref="R18:R43">$N$86</f>
        <v>1192.1534615384617</v>
      </c>
    </row>
    <row r="19" spans="1:18" ht="12" customHeight="1">
      <c r="A19" s="33">
        <v>2536</v>
      </c>
      <c r="B19" s="42">
        <v>45.3</v>
      </c>
      <c r="C19" s="42">
        <v>107.60000000000001</v>
      </c>
      <c r="D19" s="42">
        <v>76.60000000000001</v>
      </c>
      <c r="E19" s="42">
        <v>134.6</v>
      </c>
      <c r="F19" s="42">
        <v>103</v>
      </c>
      <c r="G19" s="42">
        <v>202.7</v>
      </c>
      <c r="H19" s="42">
        <v>173.39999999999998</v>
      </c>
      <c r="I19" s="42">
        <v>0</v>
      </c>
      <c r="J19" s="42">
        <v>0</v>
      </c>
      <c r="K19" s="42">
        <v>0.1</v>
      </c>
      <c r="L19" s="42">
        <v>0</v>
      </c>
      <c r="M19" s="42">
        <v>2</v>
      </c>
      <c r="N19" s="42">
        <v>845.3</v>
      </c>
      <c r="O19" s="33">
        <v>91</v>
      </c>
      <c r="R19" s="39">
        <f t="shared" si="0"/>
        <v>1192.1534615384617</v>
      </c>
    </row>
    <row r="20" spans="1:18" ht="12" customHeight="1">
      <c r="A20" s="33">
        <v>2537</v>
      </c>
      <c r="B20" s="42">
        <v>11.200000000000001</v>
      </c>
      <c r="C20" s="42">
        <v>233.79999999999998</v>
      </c>
      <c r="D20" s="42">
        <v>166.70000000000002</v>
      </c>
      <c r="E20" s="42">
        <v>224.39999999999995</v>
      </c>
      <c r="F20" s="42">
        <v>243.2</v>
      </c>
      <c r="G20" s="42">
        <v>138.29999999999998</v>
      </c>
      <c r="H20" s="42">
        <v>11.3</v>
      </c>
      <c r="I20" s="42">
        <v>2.2</v>
      </c>
      <c r="J20" s="42">
        <v>50.8</v>
      </c>
      <c r="K20" s="42">
        <v>0</v>
      </c>
      <c r="L20" s="42">
        <v>22</v>
      </c>
      <c r="M20" s="42">
        <v>32</v>
      </c>
      <c r="N20" s="42">
        <v>1135.8999999999999</v>
      </c>
      <c r="O20" s="33">
        <v>104</v>
      </c>
      <c r="R20" s="39">
        <f t="shared" si="0"/>
        <v>1192.1534615384617</v>
      </c>
    </row>
    <row r="21" spans="1:18" ht="12" customHeight="1">
      <c r="A21" s="33">
        <v>2538</v>
      </c>
      <c r="B21" s="42">
        <v>20.4</v>
      </c>
      <c r="C21" s="42">
        <v>88.3</v>
      </c>
      <c r="D21" s="42">
        <v>78.7</v>
      </c>
      <c r="E21" s="42">
        <v>192.1</v>
      </c>
      <c r="F21" s="42">
        <v>307.3</v>
      </c>
      <c r="G21" s="42">
        <v>80</v>
      </c>
      <c r="H21" s="42">
        <v>26.7</v>
      </c>
      <c r="I21" s="42">
        <v>155.3</v>
      </c>
      <c r="J21" s="42">
        <v>0</v>
      </c>
      <c r="K21" s="42">
        <v>0</v>
      </c>
      <c r="L21" s="42">
        <v>2</v>
      </c>
      <c r="M21" s="42">
        <v>15</v>
      </c>
      <c r="N21" s="42">
        <v>965.8</v>
      </c>
      <c r="O21" s="33">
        <v>95</v>
      </c>
      <c r="R21" s="39">
        <f t="shared" si="0"/>
        <v>1192.1534615384617</v>
      </c>
    </row>
    <row r="22" spans="1:18" ht="12" customHeight="1">
      <c r="A22" s="33">
        <v>2539</v>
      </c>
      <c r="B22" s="42">
        <v>90.80000000000001</v>
      </c>
      <c r="C22" s="42">
        <v>61.2</v>
      </c>
      <c r="D22" s="42">
        <v>222.7</v>
      </c>
      <c r="E22" s="42">
        <v>145.59999999999997</v>
      </c>
      <c r="F22" s="42">
        <v>343.69999999999993</v>
      </c>
      <c r="G22" s="42">
        <v>236.5</v>
      </c>
      <c r="H22" s="42">
        <v>73.6</v>
      </c>
      <c r="I22" s="42">
        <v>25.6</v>
      </c>
      <c r="J22" s="42">
        <v>0</v>
      </c>
      <c r="K22" s="42">
        <v>0</v>
      </c>
      <c r="L22" s="42">
        <v>0</v>
      </c>
      <c r="M22" s="42">
        <v>2</v>
      </c>
      <c r="N22" s="42">
        <v>1201.6999999999998</v>
      </c>
      <c r="O22" s="33">
        <v>115</v>
      </c>
      <c r="R22" s="39">
        <f t="shared" si="0"/>
        <v>1192.1534615384617</v>
      </c>
    </row>
    <row r="23" spans="1:18" ht="12" customHeight="1">
      <c r="A23" s="33">
        <v>2540</v>
      </c>
      <c r="B23" s="42">
        <v>102</v>
      </c>
      <c r="C23" s="42">
        <v>59.099999999999994</v>
      </c>
      <c r="D23" s="42">
        <v>69.00000000000001</v>
      </c>
      <c r="E23" s="42">
        <v>144.4</v>
      </c>
      <c r="F23" s="42">
        <v>183.70000000000002</v>
      </c>
      <c r="G23" s="42">
        <v>139.7</v>
      </c>
      <c r="H23" s="42">
        <v>65.69999999999999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763.6000000000001</v>
      </c>
      <c r="O23" s="33">
        <v>68</v>
      </c>
      <c r="R23" s="39">
        <f t="shared" si="0"/>
        <v>1192.1534615384617</v>
      </c>
    </row>
    <row r="24" spans="1:18" ht="12" customHeight="1">
      <c r="A24" s="33">
        <v>2541</v>
      </c>
      <c r="B24" s="42">
        <v>0</v>
      </c>
      <c r="C24" s="42">
        <v>95.39999999999999</v>
      </c>
      <c r="D24" s="42">
        <v>96.7</v>
      </c>
      <c r="E24" s="42">
        <v>129.4</v>
      </c>
      <c r="F24" s="42">
        <v>159.50000000000003</v>
      </c>
      <c r="G24" s="42">
        <v>239.10000000000002</v>
      </c>
      <c r="H24" s="42">
        <v>117.7</v>
      </c>
      <c r="I24" s="42">
        <v>37.699999999999996</v>
      </c>
      <c r="J24" s="42">
        <v>0</v>
      </c>
      <c r="K24" s="42">
        <v>0</v>
      </c>
      <c r="L24" s="42">
        <v>0</v>
      </c>
      <c r="M24" s="42">
        <v>8.4</v>
      </c>
      <c r="N24" s="42">
        <v>883.9000000000001</v>
      </c>
      <c r="O24" s="33">
        <v>74</v>
      </c>
      <c r="R24" s="39">
        <f t="shared" si="0"/>
        <v>1192.1534615384617</v>
      </c>
    </row>
    <row r="25" spans="1:18" ht="12" customHeight="1">
      <c r="A25" s="33">
        <v>2542</v>
      </c>
      <c r="B25" s="42">
        <v>92.3</v>
      </c>
      <c r="C25" s="42">
        <v>117.5</v>
      </c>
      <c r="D25" s="42">
        <v>134.5</v>
      </c>
      <c r="E25" s="42">
        <v>71.2</v>
      </c>
      <c r="F25" s="42">
        <v>199.60000000000008</v>
      </c>
      <c r="G25" s="42">
        <v>226.3</v>
      </c>
      <c r="H25" s="42">
        <v>57.2</v>
      </c>
      <c r="I25" s="42">
        <v>36.400000000000006</v>
      </c>
      <c r="J25" s="42">
        <v>10.8</v>
      </c>
      <c r="K25" s="42">
        <v>0</v>
      </c>
      <c r="L25" s="42">
        <v>20.2</v>
      </c>
      <c r="M25" s="42">
        <v>4.2</v>
      </c>
      <c r="N25" s="42">
        <v>970.2000000000002</v>
      </c>
      <c r="O25" s="33">
        <v>92</v>
      </c>
      <c r="R25" s="39">
        <f t="shared" si="0"/>
        <v>1192.1534615384617</v>
      </c>
    </row>
    <row r="26" spans="1:18" ht="12" customHeight="1">
      <c r="A26" s="33">
        <v>2543</v>
      </c>
      <c r="B26" s="42">
        <v>256.2</v>
      </c>
      <c r="C26" s="42">
        <v>200.7</v>
      </c>
      <c r="D26" s="42">
        <v>159.4</v>
      </c>
      <c r="E26" s="42">
        <v>14.8</v>
      </c>
      <c r="F26" s="42">
        <v>113.90000000000002</v>
      </c>
      <c r="G26" s="42">
        <v>199.9</v>
      </c>
      <c r="H26" s="42">
        <v>179.10000000000002</v>
      </c>
      <c r="I26" s="42">
        <v>0</v>
      </c>
      <c r="J26" s="42">
        <v>0</v>
      </c>
      <c r="K26" s="42">
        <v>15.7</v>
      </c>
      <c r="L26" s="42">
        <v>0</v>
      </c>
      <c r="M26" s="42">
        <v>141.70000000000005</v>
      </c>
      <c r="N26" s="42">
        <v>1281.4</v>
      </c>
      <c r="O26" s="33">
        <v>99</v>
      </c>
      <c r="R26" s="39">
        <f t="shared" si="0"/>
        <v>1192.1534615384617</v>
      </c>
    </row>
    <row r="27" spans="1:18" ht="12" customHeight="1">
      <c r="A27" s="33">
        <v>2544</v>
      </c>
      <c r="B27" s="42">
        <v>15.7</v>
      </c>
      <c r="C27" s="42">
        <v>216.10000000000005</v>
      </c>
      <c r="D27" s="42">
        <v>67.8</v>
      </c>
      <c r="E27" s="42">
        <v>198.9</v>
      </c>
      <c r="F27" s="42">
        <v>277.19999999999993</v>
      </c>
      <c r="G27" s="42">
        <v>136.99999999999997</v>
      </c>
      <c r="H27" s="42">
        <v>179.4</v>
      </c>
      <c r="I27" s="42">
        <v>0</v>
      </c>
      <c r="J27" s="42">
        <v>0</v>
      </c>
      <c r="K27" s="42">
        <v>3.6999999999999997</v>
      </c>
      <c r="L27" s="42">
        <v>0.7</v>
      </c>
      <c r="M27" s="42">
        <v>0</v>
      </c>
      <c r="N27" s="42">
        <v>1096.5</v>
      </c>
      <c r="O27" s="33">
        <v>85</v>
      </c>
      <c r="R27" s="39">
        <f t="shared" si="0"/>
        <v>1192.1534615384617</v>
      </c>
    </row>
    <row r="28" spans="1:18" ht="12" customHeight="1">
      <c r="A28" s="33">
        <v>2545</v>
      </c>
      <c r="B28" s="42">
        <v>12.6</v>
      </c>
      <c r="C28" s="42">
        <v>174.99999999999997</v>
      </c>
      <c r="D28" s="42">
        <v>47.400000000000006</v>
      </c>
      <c r="E28" s="42">
        <v>156.91</v>
      </c>
      <c r="F28" s="42">
        <v>328.09000000000003</v>
      </c>
      <c r="G28" s="42">
        <v>326.40000000000003</v>
      </c>
      <c r="H28" s="42">
        <v>33.3</v>
      </c>
      <c r="I28" s="42">
        <v>190.00000000000003</v>
      </c>
      <c r="J28" s="42">
        <v>25</v>
      </c>
      <c r="K28" s="42">
        <v>0</v>
      </c>
      <c r="L28" s="42">
        <v>0</v>
      </c>
      <c r="M28" s="42">
        <v>10.9</v>
      </c>
      <c r="N28" s="42">
        <v>1305.6000000000001</v>
      </c>
      <c r="O28" s="33">
        <v>101</v>
      </c>
      <c r="R28" s="39">
        <f t="shared" si="0"/>
        <v>1192.1534615384617</v>
      </c>
    </row>
    <row r="29" spans="1:18" ht="12" customHeight="1">
      <c r="A29" s="33">
        <v>2546</v>
      </c>
      <c r="B29" s="42">
        <v>46</v>
      </c>
      <c r="C29" s="42">
        <v>65.50000000000001</v>
      </c>
      <c r="D29" s="42">
        <v>106.3</v>
      </c>
      <c r="E29" s="42">
        <v>156.3</v>
      </c>
      <c r="F29" s="42">
        <v>144.50000000000003</v>
      </c>
      <c r="G29" s="42">
        <v>273.8</v>
      </c>
      <c r="H29" s="42">
        <v>48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840.4000000000001</v>
      </c>
      <c r="O29" s="33">
        <v>67</v>
      </c>
      <c r="R29" s="39">
        <f t="shared" si="0"/>
        <v>1192.1534615384617</v>
      </c>
    </row>
    <row r="30" spans="1:18" ht="12" customHeight="1">
      <c r="A30" s="33">
        <v>2547</v>
      </c>
      <c r="B30" s="42">
        <v>28.4</v>
      </c>
      <c r="C30" s="42">
        <v>143.6</v>
      </c>
      <c r="D30" s="42">
        <v>265.70000000000005</v>
      </c>
      <c r="E30" s="42">
        <v>154.5</v>
      </c>
      <c r="F30" s="42">
        <v>136.6</v>
      </c>
      <c r="G30" s="42">
        <v>254.72000000000003</v>
      </c>
      <c r="H30" s="42">
        <v>59.5</v>
      </c>
      <c r="I30" s="42">
        <v>67</v>
      </c>
      <c r="J30" s="42">
        <v>0</v>
      </c>
      <c r="K30" s="42">
        <v>0</v>
      </c>
      <c r="L30" s="42">
        <v>13</v>
      </c>
      <c r="M30" s="42">
        <v>19.3</v>
      </c>
      <c r="N30" s="42">
        <v>1142.32</v>
      </c>
      <c r="O30" s="33">
        <v>101</v>
      </c>
      <c r="R30" s="39">
        <f t="shared" si="0"/>
        <v>1192.1534615384617</v>
      </c>
    </row>
    <row r="31" spans="1:18" ht="12" customHeight="1">
      <c r="A31" s="33">
        <v>2548</v>
      </c>
      <c r="B31" s="42">
        <v>187.8</v>
      </c>
      <c r="C31" s="42">
        <v>91.1</v>
      </c>
      <c r="D31" s="42">
        <v>104.19999999999999</v>
      </c>
      <c r="E31" s="42">
        <v>210.89999999999998</v>
      </c>
      <c r="F31" s="42">
        <v>174.16</v>
      </c>
      <c r="G31" s="42">
        <v>394.57</v>
      </c>
      <c r="H31" s="42">
        <v>81.19999999999999</v>
      </c>
      <c r="I31" s="42">
        <v>32.199999999999996</v>
      </c>
      <c r="J31" s="42">
        <v>5.4</v>
      </c>
      <c r="K31" s="42">
        <v>0</v>
      </c>
      <c r="L31" s="42">
        <v>9.2</v>
      </c>
      <c r="M31" s="42">
        <v>26.799999999999997</v>
      </c>
      <c r="N31" s="42">
        <v>1317.5300000000002</v>
      </c>
      <c r="O31" s="33">
        <v>108</v>
      </c>
      <c r="R31" s="39">
        <f t="shared" si="0"/>
        <v>1192.1534615384617</v>
      </c>
    </row>
    <row r="32" spans="1:18" ht="12" customHeight="1">
      <c r="A32" s="33">
        <v>2549</v>
      </c>
      <c r="B32" s="42">
        <v>118.89999999999999</v>
      </c>
      <c r="C32" s="42">
        <v>226.93</v>
      </c>
      <c r="D32" s="42">
        <v>93.89999999999999</v>
      </c>
      <c r="E32" s="42">
        <v>306.9</v>
      </c>
      <c r="F32" s="42">
        <v>255.49999999999997</v>
      </c>
      <c r="G32" s="42">
        <v>268.79999999999995</v>
      </c>
      <c r="H32" s="42">
        <v>315.85</v>
      </c>
      <c r="I32" s="42">
        <v>0</v>
      </c>
      <c r="J32" s="42">
        <v>0</v>
      </c>
      <c r="K32" s="42">
        <v>0</v>
      </c>
      <c r="L32" s="42">
        <v>0</v>
      </c>
      <c r="M32" s="42">
        <v>3.3</v>
      </c>
      <c r="N32" s="42">
        <v>1590.0799999999997</v>
      </c>
      <c r="O32" s="33">
        <v>111</v>
      </c>
      <c r="R32" s="39">
        <f t="shared" si="0"/>
        <v>1192.1534615384617</v>
      </c>
    </row>
    <row r="33" spans="1:18" ht="12" customHeight="1">
      <c r="A33" s="33">
        <v>2550</v>
      </c>
      <c r="B33" s="42">
        <v>47.599999999999994</v>
      </c>
      <c r="C33" s="42">
        <v>352.8999999999999</v>
      </c>
      <c r="D33" s="42">
        <v>138.50000000000003</v>
      </c>
      <c r="E33" s="42">
        <v>261.74</v>
      </c>
      <c r="F33" s="42">
        <v>230.32999999999998</v>
      </c>
      <c r="G33" s="42">
        <v>191.10000000000002</v>
      </c>
      <c r="H33" s="42">
        <v>265.00000000000006</v>
      </c>
      <c r="I33" s="42">
        <v>3.5</v>
      </c>
      <c r="J33" s="42">
        <v>3.5</v>
      </c>
      <c r="K33" s="42">
        <v>34.5</v>
      </c>
      <c r="L33" s="42">
        <v>11.21</v>
      </c>
      <c r="M33" s="42">
        <v>19.7</v>
      </c>
      <c r="N33" s="42">
        <v>1559.5800000000002</v>
      </c>
      <c r="O33" s="33">
        <v>123</v>
      </c>
      <c r="R33" s="39">
        <f t="shared" si="0"/>
        <v>1192.1534615384617</v>
      </c>
    </row>
    <row r="34" spans="1:18" ht="12" customHeight="1">
      <c r="A34" s="33">
        <v>2551</v>
      </c>
      <c r="B34" s="42">
        <v>31.7</v>
      </c>
      <c r="C34" s="42">
        <v>174.3</v>
      </c>
      <c r="D34" s="42">
        <v>77.6</v>
      </c>
      <c r="E34" s="42">
        <v>105.37</v>
      </c>
      <c r="F34" s="42">
        <v>172.3</v>
      </c>
      <c r="G34" s="42">
        <v>268.30000000000007</v>
      </c>
      <c r="H34" s="42">
        <v>174.1</v>
      </c>
      <c r="I34" s="42">
        <v>36.5</v>
      </c>
      <c r="J34" s="42">
        <v>17.3</v>
      </c>
      <c r="K34" s="42">
        <v>0</v>
      </c>
      <c r="L34" s="42">
        <v>0</v>
      </c>
      <c r="M34" s="42">
        <v>27.700000000000003</v>
      </c>
      <c r="N34" s="42">
        <v>1085.17</v>
      </c>
      <c r="O34" s="33">
        <v>119</v>
      </c>
      <c r="R34" s="39">
        <f t="shared" si="0"/>
        <v>1192.1534615384617</v>
      </c>
    </row>
    <row r="35" spans="1:18" ht="12" customHeight="1">
      <c r="A35" s="33">
        <v>2552</v>
      </c>
      <c r="B35" s="42">
        <v>44.89999999999999</v>
      </c>
      <c r="C35" s="42">
        <v>170.5</v>
      </c>
      <c r="D35" s="42">
        <v>129.70000000000002</v>
      </c>
      <c r="E35" s="42">
        <v>138.9</v>
      </c>
      <c r="F35" s="42">
        <v>170.2</v>
      </c>
      <c r="G35" s="42">
        <v>220.6</v>
      </c>
      <c r="H35" s="42">
        <v>81.3</v>
      </c>
      <c r="I35" s="42">
        <v>0</v>
      </c>
      <c r="J35" s="42">
        <v>0</v>
      </c>
      <c r="K35" s="42">
        <v>43.400000000000006</v>
      </c>
      <c r="L35" s="42">
        <v>0</v>
      </c>
      <c r="M35" s="42">
        <v>17.3</v>
      </c>
      <c r="N35" s="42">
        <v>1016.8</v>
      </c>
      <c r="O35" s="33">
        <v>96</v>
      </c>
      <c r="R35" s="39">
        <f t="shared" si="0"/>
        <v>1192.1534615384617</v>
      </c>
    </row>
    <row r="36" spans="1:18" ht="12" customHeight="1">
      <c r="A36" s="33">
        <v>2553</v>
      </c>
      <c r="B36" s="42">
        <v>2</v>
      </c>
      <c r="C36" s="42">
        <v>46.699999999999996</v>
      </c>
      <c r="D36" s="42">
        <v>187</v>
      </c>
      <c r="E36" s="42">
        <v>179.8</v>
      </c>
      <c r="F36" s="42">
        <v>572.4000000000001</v>
      </c>
      <c r="G36" s="42">
        <v>170.70000000000002</v>
      </c>
      <c r="H36" s="42">
        <v>120.1</v>
      </c>
      <c r="I36" s="42">
        <v>0</v>
      </c>
      <c r="J36" s="42">
        <v>46.3</v>
      </c>
      <c r="K36" s="42">
        <v>4.300000000000001</v>
      </c>
      <c r="L36" s="42">
        <v>0</v>
      </c>
      <c r="M36" s="42">
        <v>67.4</v>
      </c>
      <c r="N36" s="42">
        <v>1396.7</v>
      </c>
      <c r="O36" s="33">
        <v>94</v>
      </c>
      <c r="R36" s="39">
        <f t="shared" si="0"/>
        <v>1192.1534615384617</v>
      </c>
    </row>
    <row r="37" spans="1:18" ht="12" customHeight="1">
      <c r="A37" s="33">
        <v>2554</v>
      </c>
      <c r="B37" s="42">
        <v>182.6</v>
      </c>
      <c r="C37" s="42">
        <v>321.3999999999999</v>
      </c>
      <c r="D37" s="42">
        <v>191.39999999999998</v>
      </c>
      <c r="E37" s="42">
        <v>392.2</v>
      </c>
      <c r="F37" s="42">
        <v>264.8</v>
      </c>
      <c r="G37" s="42">
        <v>185.60000000000002</v>
      </c>
      <c r="H37" s="42">
        <v>116.8</v>
      </c>
      <c r="I37" s="42">
        <v>1.4</v>
      </c>
      <c r="J37" s="42">
        <v>0</v>
      </c>
      <c r="K37" s="42">
        <v>34.6</v>
      </c>
      <c r="L37" s="42">
        <v>0.5</v>
      </c>
      <c r="M37" s="42">
        <v>36.5</v>
      </c>
      <c r="N37" s="42">
        <v>1727.8</v>
      </c>
      <c r="O37" s="33">
        <v>119</v>
      </c>
      <c r="R37" s="39">
        <f t="shared" si="0"/>
        <v>1192.1534615384617</v>
      </c>
    </row>
    <row r="38" spans="1:18" ht="12" customHeight="1">
      <c r="A38" s="33">
        <v>2555</v>
      </c>
      <c r="B38" s="42">
        <v>75</v>
      </c>
      <c r="C38" s="42">
        <v>230.70000000000002</v>
      </c>
      <c r="D38" s="42">
        <v>75.89999999999999</v>
      </c>
      <c r="E38" s="42">
        <v>200.39999999999998</v>
      </c>
      <c r="F38" s="42">
        <v>204.9</v>
      </c>
      <c r="G38" s="42">
        <v>564.0999999999999</v>
      </c>
      <c r="H38" s="42">
        <v>134.2</v>
      </c>
      <c r="I38" s="42">
        <v>74.30000000000001</v>
      </c>
      <c r="J38" s="42">
        <v>3.3</v>
      </c>
      <c r="K38" s="42">
        <v>38.5</v>
      </c>
      <c r="L38" s="42">
        <v>4.5</v>
      </c>
      <c r="M38" s="42">
        <v>60.7</v>
      </c>
      <c r="N38" s="42">
        <v>1666.5</v>
      </c>
      <c r="O38" s="33">
        <v>117</v>
      </c>
      <c r="R38" s="39">
        <f t="shared" si="0"/>
        <v>1192.1534615384617</v>
      </c>
    </row>
    <row r="39" spans="1:18" ht="12" customHeight="1">
      <c r="A39" s="33">
        <v>2556</v>
      </c>
      <c r="B39" s="42">
        <v>17.7</v>
      </c>
      <c r="C39" s="42">
        <v>81</v>
      </c>
      <c r="D39" s="42">
        <v>73.80000000000001</v>
      </c>
      <c r="E39" s="42">
        <v>215.29999999999995</v>
      </c>
      <c r="F39" s="42">
        <v>289.90000000000003</v>
      </c>
      <c r="G39" s="42">
        <v>313.2</v>
      </c>
      <c r="H39" s="42">
        <v>282.8</v>
      </c>
      <c r="I39" s="42">
        <v>34.1</v>
      </c>
      <c r="J39" s="42">
        <v>8.5</v>
      </c>
      <c r="K39" s="42">
        <v>0</v>
      </c>
      <c r="L39" s="42">
        <v>0</v>
      </c>
      <c r="M39" s="42">
        <v>8.5</v>
      </c>
      <c r="N39" s="42">
        <v>1324.8</v>
      </c>
      <c r="O39" s="33">
        <v>91</v>
      </c>
      <c r="R39" s="39">
        <f t="shared" si="0"/>
        <v>1192.1534615384617</v>
      </c>
    </row>
    <row r="40" spans="1:18" ht="12" customHeight="1">
      <c r="A40" s="33">
        <v>2557</v>
      </c>
      <c r="B40" s="42">
        <v>89.8</v>
      </c>
      <c r="C40" s="42">
        <v>129</v>
      </c>
      <c r="D40" s="42">
        <v>117.2</v>
      </c>
      <c r="E40" s="42">
        <v>222.80000000000007</v>
      </c>
      <c r="F40" s="42">
        <v>292.9</v>
      </c>
      <c r="G40" s="42">
        <v>177.10000000000002</v>
      </c>
      <c r="H40" s="42">
        <v>129.4</v>
      </c>
      <c r="I40" s="42">
        <v>87.2</v>
      </c>
      <c r="J40" s="42">
        <v>0</v>
      </c>
      <c r="K40" s="42">
        <v>29.5</v>
      </c>
      <c r="L40" s="42">
        <v>0</v>
      </c>
      <c r="M40" s="42">
        <v>23.7</v>
      </c>
      <c r="N40" s="42">
        <v>1298.6000000000004</v>
      </c>
      <c r="O40" s="33">
        <v>93</v>
      </c>
      <c r="R40" s="39">
        <f t="shared" si="0"/>
        <v>1192.1534615384617</v>
      </c>
    </row>
    <row r="41" spans="1:18" ht="12" customHeight="1">
      <c r="A41" s="33">
        <v>2558</v>
      </c>
      <c r="B41" s="42">
        <v>108.9</v>
      </c>
      <c r="C41" s="42">
        <v>78.8</v>
      </c>
      <c r="D41" s="42">
        <v>90.19999999999999</v>
      </c>
      <c r="E41" s="42">
        <v>205.4</v>
      </c>
      <c r="F41" s="42">
        <v>162.8</v>
      </c>
      <c r="G41" s="42">
        <v>232</v>
      </c>
      <c r="H41" s="42">
        <v>97.39999999999999</v>
      </c>
      <c r="I41" s="42">
        <v>9.8</v>
      </c>
      <c r="J41" s="42">
        <v>29.2</v>
      </c>
      <c r="K41" s="42">
        <v>65.7</v>
      </c>
      <c r="L41" s="42">
        <v>3.5</v>
      </c>
      <c r="M41" s="42">
        <v>0</v>
      </c>
      <c r="N41" s="42">
        <v>1083.6999999999998</v>
      </c>
      <c r="O41" s="33">
        <v>81</v>
      </c>
      <c r="R41" s="39">
        <f t="shared" si="0"/>
        <v>1192.1534615384617</v>
      </c>
    </row>
    <row r="42" spans="1:18" ht="12" customHeight="1">
      <c r="A42" s="33">
        <v>2559</v>
      </c>
      <c r="B42" s="42">
        <v>5.7</v>
      </c>
      <c r="C42" s="42">
        <v>98.3</v>
      </c>
      <c r="D42" s="42">
        <v>184.10000000000002</v>
      </c>
      <c r="E42" s="42">
        <v>124.70000000000002</v>
      </c>
      <c r="F42" s="42">
        <v>186.7</v>
      </c>
      <c r="G42" s="42">
        <v>269.5</v>
      </c>
      <c r="H42" s="42">
        <v>287.9</v>
      </c>
      <c r="I42" s="42">
        <v>55.3</v>
      </c>
      <c r="J42" s="42">
        <v>1.2</v>
      </c>
      <c r="K42" s="42">
        <v>51.900000000000006</v>
      </c>
      <c r="L42" s="42">
        <v>0</v>
      </c>
      <c r="M42" s="42">
        <v>33.2</v>
      </c>
      <c r="N42" s="42">
        <v>1298.5000000000002</v>
      </c>
      <c r="O42" s="33">
        <v>114</v>
      </c>
      <c r="R42" s="39">
        <f t="shared" si="0"/>
        <v>1192.1534615384617</v>
      </c>
    </row>
    <row r="43" spans="1:18" ht="12" customHeight="1">
      <c r="A43" s="33">
        <v>2560</v>
      </c>
      <c r="B43" s="42">
        <v>52.6</v>
      </c>
      <c r="C43" s="42">
        <v>229.4</v>
      </c>
      <c r="D43" s="42">
        <v>101.7</v>
      </c>
      <c r="E43" s="42">
        <v>216.5</v>
      </c>
      <c r="F43" s="42">
        <v>321.8</v>
      </c>
      <c r="G43" s="42">
        <v>228.2</v>
      </c>
      <c r="H43" s="42">
        <v>99.4</v>
      </c>
      <c r="I43" s="42">
        <v>10.4</v>
      </c>
      <c r="J43" s="42">
        <v>21.7</v>
      </c>
      <c r="K43" s="42">
        <v>4.2</v>
      </c>
      <c r="L43" s="42">
        <v>19.5</v>
      </c>
      <c r="M43" s="42">
        <v>16.2</v>
      </c>
      <c r="N43" s="42">
        <f>SUM(B43:M43)</f>
        <v>1321.6000000000004</v>
      </c>
      <c r="O43" s="33">
        <f>ตารางฝนเขื่อนกิ่วลม!O29</f>
        <v>115</v>
      </c>
      <c r="R43" s="39">
        <f t="shared" si="0"/>
        <v>1192.1534615384617</v>
      </c>
    </row>
    <row r="44" spans="1:18" ht="12" customHeight="1">
      <c r="A44" s="63">
        <v>2561</v>
      </c>
      <c r="B44" s="64">
        <v>209.9</v>
      </c>
      <c r="C44" s="64">
        <v>251</v>
      </c>
      <c r="D44" s="64">
        <v>119.1</v>
      </c>
      <c r="E44" s="64">
        <v>221.9</v>
      </c>
      <c r="F44" s="64">
        <v>166.3</v>
      </c>
      <c r="G44" s="64">
        <v>169.6</v>
      </c>
      <c r="H44" s="64">
        <v>145.3</v>
      </c>
      <c r="I44" s="64">
        <v>46.7</v>
      </c>
      <c r="J44" s="64">
        <v>27</v>
      </c>
      <c r="K44" s="64">
        <v>14.9</v>
      </c>
      <c r="L44" s="64">
        <v>12</v>
      </c>
      <c r="M44" s="64">
        <v>0</v>
      </c>
      <c r="N44" s="64">
        <f>SUM(B44:M44)</f>
        <v>1383.7</v>
      </c>
      <c r="O44" s="63">
        <f>ตารางฝนเขื่อนกิ่วลม!O30</f>
        <v>102</v>
      </c>
      <c r="R44" s="39"/>
    </row>
    <row r="45" spans="1:18" ht="12" customHeight="1">
      <c r="A45" s="40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2"/>
      <c r="O45" s="34"/>
      <c r="R45" s="39"/>
    </row>
    <row r="46" spans="1:18" ht="12" customHeight="1">
      <c r="A46" s="40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2"/>
      <c r="O46" s="34"/>
      <c r="R46" s="39"/>
    </row>
    <row r="47" spans="1:18" ht="12" customHeight="1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2"/>
      <c r="O47" s="34"/>
      <c r="R47" s="39"/>
    </row>
    <row r="48" spans="1:18" ht="12" customHeight="1">
      <c r="A48" s="4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2"/>
      <c r="O48" s="34"/>
      <c r="R48" s="39"/>
    </row>
    <row r="49" spans="1:18" ht="12" customHeight="1">
      <c r="A49" s="4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2"/>
      <c r="O49" s="34"/>
      <c r="R49" s="39"/>
    </row>
    <row r="50" spans="1:18" ht="12" customHeight="1">
      <c r="A50" s="4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2"/>
      <c r="O50" s="34"/>
      <c r="R50" s="39"/>
    </row>
    <row r="51" spans="1:18" ht="12" customHeight="1">
      <c r="A51" s="40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2"/>
      <c r="O51" s="34"/>
      <c r="R51" s="39"/>
    </row>
    <row r="52" spans="1:18" ht="12" customHeight="1">
      <c r="A52" s="4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2"/>
      <c r="O52" s="34"/>
      <c r="R52" s="39"/>
    </row>
    <row r="53" spans="1:18" ht="12" customHeight="1">
      <c r="A53" s="4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2"/>
      <c r="O53" s="34"/>
      <c r="R53" s="39"/>
    </row>
    <row r="54" spans="1:18" ht="12" customHeight="1">
      <c r="A54" s="4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2"/>
      <c r="O54" s="34"/>
      <c r="R54" s="39"/>
    </row>
    <row r="55" spans="1:18" ht="12" customHeight="1">
      <c r="A55" s="4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34"/>
      <c r="R55" s="39"/>
    </row>
    <row r="56" spans="1:18" ht="12" customHeight="1">
      <c r="A56" s="40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34"/>
      <c r="R56" s="39"/>
    </row>
    <row r="57" spans="1:18" ht="12" customHeight="1">
      <c r="A57" s="40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34"/>
      <c r="R57" s="39"/>
    </row>
    <row r="58" spans="1:18" ht="12" customHeight="1">
      <c r="A58" s="4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34"/>
      <c r="R58" s="39"/>
    </row>
    <row r="59" spans="1:18" ht="12" customHeight="1">
      <c r="A59" s="40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34"/>
      <c r="R59" s="39"/>
    </row>
    <row r="60" spans="1:18" ht="12" customHeight="1">
      <c r="A60" s="40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34"/>
      <c r="R60" s="39"/>
    </row>
    <row r="61" spans="1:18" ht="12" customHeight="1">
      <c r="A61" s="40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34"/>
      <c r="R61" s="39"/>
    </row>
    <row r="62" spans="1:18" ht="12" customHeight="1">
      <c r="A62" s="40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34"/>
      <c r="R62" s="39"/>
    </row>
    <row r="63" spans="1:18" ht="12" customHeight="1">
      <c r="A63" s="40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34"/>
      <c r="R63" s="39"/>
    </row>
    <row r="64" spans="1:18" ht="12" customHeight="1">
      <c r="A64" s="40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34"/>
      <c r="R64" s="39"/>
    </row>
    <row r="65" spans="1:18" ht="12" customHeight="1">
      <c r="A65" s="40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34"/>
      <c r="R65" s="39"/>
    </row>
    <row r="66" spans="1:18" ht="12" customHeight="1">
      <c r="A66" s="40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34"/>
      <c r="R66" s="39"/>
    </row>
    <row r="67" spans="1:18" ht="12" customHeight="1">
      <c r="A67" s="40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34"/>
      <c r="R67" s="39"/>
    </row>
    <row r="68" spans="1:18" ht="12" customHeight="1">
      <c r="A68" s="40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34"/>
      <c r="R68" s="39"/>
    </row>
    <row r="69" spans="1:18" ht="12" customHeight="1">
      <c r="A69" s="40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34"/>
      <c r="R69" s="39"/>
    </row>
    <row r="70" spans="1:18" ht="12" customHeight="1">
      <c r="A70" s="40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34"/>
      <c r="R70" s="39"/>
    </row>
    <row r="71" spans="1:18" ht="12" customHeight="1">
      <c r="A71" s="40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4"/>
      <c r="R71" s="39"/>
    </row>
    <row r="72" spans="1:18" ht="12" customHeight="1">
      <c r="A72" s="40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34"/>
      <c r="R72" s="39"/>
    </row>
    <row r="73" spans="1:18" ht="12" customHeight="1">
      <c r="A73" s="40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34"/>
      <c r="R73" s="39"/>
    </row>
    <row r="74" spans="1:18" ht="12" customHeight="1">
      <c r="A74" s="40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34"/>
      <c r="R74" s="39"/>
    </row>
    <row r="75" spans="1:18" ht="12" customHeight="1">
      <c r="A75" s="40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34"/>
      <c r="R75" s="39"/>
    </row>
    <row r="76" spans="1:18" ht="12" customHeight="1">
      <c r="A76" s="40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34"/>
      <c r="R76" s="39"/>
    </row>
    <row r="77" spans="1:18" ht="12" customHeight="1">
      <c r="A77" s="40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34"/>
      <c r="R77" s="39"/>
    </row>
    <row r="78" spans="1:18" ht="12" customHeight="1">
      <c r="A78" s="40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34"/>
      <c r="R78" s="39"/>
    </row>
    <row r="79" spans="1:18" ht="12" customHeight="1">
      <c r="A79" s="40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34"/>
      <c r="R79" s="39"/>
    </row>
    <row r="80" spans="1:18" ht="12" customHeight="1">
      <c r="A80" s="4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34"/>
      <c r="R80" s="39"/>
    </row>
    <row r="81" spans="1:18" ht="12" customHeight="1">
      <c r="A81" s="40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34"/>
      <c r="R81" s="39"/>
    </row>
    <row r="82" spans="1:18" ht="12" customHeight="1">
      <c r="A82" s="4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34"/>
      <c r="R82" s="39"/>
    </row>
    <row r="83" spans="1:18" ht="12" customHeight="1">
      <c r="A83" s="5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9"/>
      <c r="R83" s="39"/>
    </row>
    <row r="84" spans="1:18" ht="12" customHeight="1">
      <c r="A84" s="5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9"/>
      <c r="R84" s="39"/>
    </row>
    <row r="85" spans="1:15" ht="15" customHeight="1">
      <c r="A85" s="35" t="s">
        <v>17</v>
      </c>
      <c r="B85" s="36">
        <v>256.2</v>
      </c>
      <c r="C85" s="36">
        <v>352.9</v>
      </c>
      <c r="D85" s="36">
        <v>265.7</v>
      </c>
      <c r="E85" s="36">
        <v>392.2</v>
      </c>
      <c r="F85" s="36">
        <v>572.4</v>
      </c>
      <c r="G85" s="36">
        <v>564.1</v>
      </c>
      <c r="H85" s="36">
        <v>315.85</v>
      </c>
      <c r="I85" s="36">
        <v>190</v>
      </c>
      <c r="J85" s="36">
        <v>117.7</v>
      </c>
      <c r="K85" s="36">
        <v>65.7</v>
      </c>
      <c r="L85" s="36">
        <v>22</v>
      </c>
      <c r="M85" s="36">
        <v>141.7</v>
      </c>
      <c r="N85" s="36">
        <v>1727.8</v>
      </c>
      <c r="O85" s="53">
        <v>123</v>
      </c>
    </row>
    <row r="86" spans="1:15" ht="15" customHeight="1">
      <c r="A86" s="35" t="s">
        <v>18</v>
      </c>
      <c r="B86" s="36">
        <v>70.15</v>
      </c>
      <c r="C86" s="36">
        <v>146.3823076923077</v>
      </c>
      <c r="D86" s="36">
        <v>121.03846153846153</v>
      </c>
      <c r="E86" s="36">
        <v>178.63923076923078</v>
      </c>
      <c r="F86" s="36">
        <v>228.41461538461533</v>
      </c>
      <c r="G86" s="36">
        <v>236.77269230769232</v>
      </c>
      <c r="H86" s="36">
        <v>125.28269230769234</v>
      </c>
      <c r="I86" s="36">
        <v>33.034615384615385</v>
      </c>
      <c r="J86" s="36">
        <v>13.103846153846153</v>
      </c>
      <c r="K86" s="36">
        <v>12.542307692307691</v>
      </c>
      <c r="L86" s="36">
        <v>4.088846153846154</v>
      </c>
      <c r="M86" s="36">
        <v>22.70384615384616</v>
      </c>
      <c r="N86" s="36">
        <v>1192.1534615384617</v>
      </c>
      <c r="O86" s="53">
        <v>98.76923076923077</v>
      </c>
    </row>
    <row r="87" spans="1:15" ht="15" customHeight="1">
      <c r="A87" s="37" t="s">
        <v>19</v>
      </c>
      <c r="B87" s="38">
        <v>0</v>
      </c>
      <c r="C87" s="38">
        <v>11.11</v>
      </c>
      <c r="D87" s="38">
        <v>47.4</v>
      </c>
      <c r="E87" s="38">
        <v>14.8</v>
      </c>
      <c r="F87" s="38">
        <v>99.8</v>
      </c>
      <c r="G87" s="38">
        <v>80</v>
      </c>
      <c r="H87" s="38">
        <v>11.3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763.6</v>
      </c>
      <c r="O87" s="54">
        <v>67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2019-04-03T07:58:15Z</dcterms:modified>
  <cp:category/>
  <cp:version/>
  <cp:contentType/>
  <cp:contentStatus/>
</cp:coreProperties>
</file>