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2"/>
  </bookViews>
  <sheets>
    <sheet name="ตารางฝนอ.งาว" sheetId="1" r:id="rId1"/>
    <sheet name="แผนภูมิ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'ตารางฝนอ.งาว'!$A$1:$O$83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<sst xmlns="http://schemas.openxmlformats.org/spreadsheetml/2006/main" count="129" uniqueCount="26">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</sst>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7" fontId="16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3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vertical="center"/>
      <protection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4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-0.026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2845"/>
          <c:w val="0.88175"/>
          <c:h val="0.6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'ตารางฝนอ.งาว'!$N$4:$N$75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1169.5</c:v>
                </c:pt>
                <c:pt idx="69">
                  <c:v>1074.7</c:v>
                </c:pt>
                <c:pt idx="70">
                  <c:v>1370.0000000000002</c:v>
                </c:pt>
                <c:pt idx="71">
                  <c:v>797.5</c:v>
                </c:pt>
              </c:numCache>
            </c:numRef>
          </c:val>
        </c:ser>
        <c:axId val="22814203"/>
        <c:axId val="4001236"/>
      </c:barChart>
      <c:lineChart>
        <c:grouping val="standard"/>
        <c:varyColors val="0"/>
        <c:ser>
          <c:idx val="1"/>
          <c:order val="1"/>
          <c:tx>
            <c:v>ปริมาณฝนเฉลี่ย 1,164.2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'ตารางฝนอ.งาว'!$Q$4:$Q$73</c:f>
              <c:numCache>
                <c:ptCount val="70"/>
                <c:pt idx="0">
                  <c:v>1164.2042607961127</c:v>
                </c:pt>
                <c:pt idx="1">
                  <c:v>1164.2042607961127</c:v>
                </c:pt>
                <c:pt idx="2">
                  <c:v>1164.2042607961127</c:v>
                </c:pt>
                <c:pt idx="3">
                  <c:v>1164.2042607961127</c:v>
                </c:pt>
                <c:pt idx="4">
                  <c:v>1164.2042607961127</c:v>
                </c:pt>
                <c:pt idx="5">
                  <c:v>1164.2042607961127</c:v>
                </c:pt>
                <c:pt idx="6">
                  <c:v>1164.2042607961127</c:v>
                </c:pt>
                <c:pt idx="7">
                  <c:v>1164.2042607961127</c:v>
                </c:pt>
                <c:pt idx="8">
                  <c:v>1164.2042607961127</c:v>
                </c:pt>
                <c:pt idx="9">
                  <c:v>1164.2042607961127</c:v>
                </c:pt>
                <c:pt idx="10">
                  <c:v>1164.2042607961127</c:v>
                </c:pt>
                <c:pt idx="11">
                  <c:v>1164.2042607961127</c:v>
                </c:pt>
                <c:pt idx="12">
                  <c:v>1164.2042607961127</c:v>
                </c:pt>
                <c:pt idx="13">
                  <c:v>1164.2042607961127</c:v>
                </c:pt>
                <c:pt idx="14">
                  <c:v>1164.2042607961127</c:v>
                </c:pt>
                <c:pt idx="15">
                  <c:v>1164.2042607961127</c:v>
                </c:pt>
                <c:pt idx="16">
                  <c:v>1164.2042607961127</c:v>
                </c:pt>
                <c:pt idx="17">
                  <c:v>1164.2042607961127</c:v>
                </c:pt>
                <c:pt idx="18">
                  <c:v>1164.2042607961127</c:v>
                </c:pt>
                <c:pt idx="19">
                  <c:v>1164.2042607961127</c:v>
                </c:pt>
                <c:pt idx="20">
                  <c:v>1164.2042607961127</c:v>
                </c:pt>
                <c:pt idx="21">
                  <c:v>1164.2042607961127</c:v>
                </c:pt>
                <c:pt idx="22">
                  <c:v>1164.2042607961127</c:v>
                </c:pt>
                <c:pt idx="23">
                  <c:v>1164.2042607961127</c:v>
                </c:pt>
                <c:pt idx="24">
                  <c:v>1164.2042607961127</c:v>
                </c:pt>
                <c:pt idx="25">
                  <c:v>1164.2042607961127</c:v>
                </c:pt>
                <c:pt idx="26">
                  <c:v>1164.2042607961127</c:v>
                </c:pt>
                <c:pt idx="27">
                  <c:v>1164.2042607961127</c:v>
                </c:pt>
                <c:pt idx="28">
                  <c:v>1164.2042607961127</c:v>
                </c:pt>
                <c:pt idx="29">
                  <c:v>1164.2042607961127</c:v>
                </c:pt>
                <c:pt idx="30">
                  <c:v>1164.2042607961127</c:v>
                </c:pt>
                <c:pt idx="31">
                  <c:v>1164.2042607961127</c:v>
                </c:pt>
                <c:pt idx="32">
                  <c:v>1164.2042607961127</c:v>
                </c:pt>
                <c:pt idx="33">
                  <c:v>1164.2042607961127</c:v>
                </c:pt>
                <c:pt idx="34">
                  <c:v>1164.2042607961127</c:v>
                </c:pt>
                <c:pt idx="35">
                  <c:v>1164.2042607961127</c:v>
                </c:pt>
                <c:pt idx="36">
                  <c:v>1164.2042607961127</c:v>
                </c:pt>
                <c:pt idx="37">
                  <c:v>1164.2042607961127</c:v>
                </c:pt>
                <c:pt idx="38">
                  <c:v>1164.2042607961127</c:v>
                </c:pt>
                <c:pt idx="39">
                  <c:v>1164.2042607961127</c:v>
                </c:pt>
                <c:pt idx="40">
                  <c:v>1164.2042607961127</c:v>
                </c:pt>
                <c:pt idx="41">
                  <c:v>1164.2042607961127</c:v>
                </c:pt>
                <c:pt idx="42">
                  <c:v>1164.2042607961127</c:v>
                </c:pt>
                <c:pt idx="43">
                  <c:v>1164.2042607961127</c:v>
                </c:pt>
                <c:pt idx="44">
                  <c:v>1164.2042607961127</c:v>
                </c:pt>
                <c:pt idx="45">
                  <c:v>1164.2042607961127</c:v>
                </c:pt>
                <c:pt idx="46">
                  <c:v>1164.2042607961127</c:v>
                </c:pt>
                <c:pt idx="47">
                  <c:v>1164.2042607961127</c:v>
                </c:pt>
                <c:pt idx="48">
                  <c:v>1164.2042607961127</c:v>
                </c:pt>
                <c:pt idx="49">
                  <c:v>1164.2042607961127</c:v>
                </c:pt>
                <c:pt idx="50">
                  <c:v>1164.2042607961127</c:v>
                </c:pt>
                <c:pt idx="51">
                  <c:v>1164.2042607961127</c:v>
                </c:pt>
                <c:pt idx="52">
                  <c:v>1164.2042607961127</c:v>
                </c:pt>
                <c:pt idx="53">
                  <c:v>1164.2042607961127</c:v>
                </c:pt>
                <c:pt idx="54">
                  <c:v>1164.2042607961127</c:v>
                </c:pt>
                <c:pt idx="55">
                  <c:v>1164.2042607961127</c:v>
                </c:pt>
                <c:pt idx="56">
                  <c:v>1164.2042607961127</c:v>
                </c:pt>
                <c:pt idx="57">
                  <c:v>1164.2042607961127</c:v>
                </c:pt>
                <c:pt idx="58">
                  <c:v>1164.2042607961127</c:v>
                </c:pt>
                <c:pt idx="59">
                  <c:v>1164.2042607961127</c:v>
                </c:pt>
                <c:pt idx="60">
                  <c:v>1164.2042607961127</c:v>
                </c:pt>
                <c:pt idx="61">
                  <c:v>1164.2042607961127</c:v>
                </c:pt>
                <c:pt idx="62">
                  <c:v>1164.2042607961127</c:v>
                </c:pt>
                <c:pt idx="63">
                  <c:v>1164.2042607961127</c:v>
                </c:pt>
                <c:pt idx="64">
                  <c:v>1164.2042607961127</c:v>
                </c:pt>
                <c:pt idx="65">
                  <c:v>1164.2042607961127</c:v>
                </c:pt>
                <c:pt idx="66">
                  <c:v>1164.2042607961127</c:v>
                </c:pt>
                <c:pt idx="67">
                  <c:v>1164.2042607961127</c:v>
                </c:pt>
                <c:pt idx="68">
                  <c:v>1164.2042607961127</c:v>
                </c:pt>
                <c:pt idx="69">
                  <c:v>1164.2042607961127</c:v>
                </c:pt>
              </c:numCache>
            </c:numRef>
          </c:val>
          <c:smooth val="0"/>
        </c:ser>
        <c:axId val="22814203"/>
        <c:axId val="4001236"/>
      </c:lineChart>
      <c:catAx>
        <c:axId val="2281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01236"/>
        <c:crosses val="autoZero"/>
        <c:auto val="1"/>
        <c:lblOffset val="100"/>
        <c:tickLblSkip val="3"/>
        <c:noMultiLvlLbl val="0"/>
      </c:catAx>
      <c:valAx>
        <c:axId val="400123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7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2814203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6175"/>
          <c:y val="0.3945"/>
          <c:w val="0.392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/>
            </c:numRef>
          </c:val>
          <c:smooth val="0"/>
        </c:ser>
        <c:ser>
          <c:idx val="4"/>
          <c:order val="1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/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/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/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/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/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/>
            </c:numRef>
          </c:val>
          <c:smooth val="0"/>
        </c:ser>
        <c:ser>
          <c:idx val="0"/>
          <c:order val="8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/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/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/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/>
            </c:numRef>
          </c:val>
          <c:smooth val="0"/>
        </c:ser>
        <c:ser>
          <c:idx val="11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'รายเดือนอ.งาว'!$B$94:$M$94</c:f>
              <c:numCache/>
            </c:numRef>
          </c:val>
          <c:smooth val="0"/>
        </c:ser>
        <c:ser>
          <c:idx val="12"/>
          <c:order val="14"/>
          <c:tx>
            <c:v>2564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'รายเดือนอ.งาว'!$B$88:$M$88</c:f>
              <c:numCache/>
            </c:numRef>
          </c:val>
          <c:smooth val="0"/>
        </c:ser>
        <c:ser>
          <c:idx val="16"/>
          <c:order val="16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'รายเดือนอ.งาว'!$B$89:$M$89</c:f>
              <c:numCache/>
            </c:numRef>
          </c:val>
          <c:smooth val="0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60111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9"/>
          <c:w val="0.1615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5"/>
  <sheetViews>
    <sheetView zoomScalePageLayoutView="0" workbookViewId="0" topLeftCell="A65">
      <selection activeCell="B79" sqref="B79:O81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8" t="s">
        <v>24</v>
      </c>
      <c r="Q3" s="69"/>
      <c r="R3" s="69"/>
      <c r="T3" s="66"/>
      <c r="U3" s="66"/>
      <c r="V3" s="52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$N$80</f>
        <v>1164.2042607961127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$N$80</f>
        <v>1164.2042607961127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1164.2042607961127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1164.2042607961127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1164.2042607961127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1164.2042607961127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1164.2042607961127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1164.2042607961127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1164.2042607961127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1164.2042607961127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1164.2042607961127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1164.2042607961127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1164.2042607961127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1164.2042607961127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1164.2042607961127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1164.2042607961127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1164.2042607961127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1164.2042607961127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1164.2042607961127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1164.2042607961127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1164.2042607961127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1164.2042607961127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1164.2042607961127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1164.2042607961127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1164.2042607961127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1164.2042607961127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1164.2042607961127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1164.2042607961127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1164.2042607961127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1164.2042607961127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1164.2042607961127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1164.2042607961127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1164.2042607961127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1164.2042607961127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1164.2042607961127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1164.2042607961127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1164.2042607961127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1164.2042607961127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1164.2042607961127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1164.2042607961127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1164.2042607961127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1164.2042607961127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1164.2042607961127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1164.2042607961127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1164.2042607961127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1164.2042607961127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1164.2042607961127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1164.2042607961127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1164.2042607961127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1164.2042607961127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1164.2042607961127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1164.2042607961127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1164.2042607961127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1164.2042607961127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1164.2042607961127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1164.2042607961127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1164.2042607961127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1164.2042607961127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1164.2042607961127</v>
      </c>
      <c r="T62" s="42"/>
    </row>
    <row r="63" spans="1:20" s="2" customFormat="1" ht="15.75" customHeight="1">
      <c r="A63" s="50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1">
        <v>1658</v>
      </c>
      <c r="O63" s="30">
        <v>63</v>
      </c>
      <c r="Q63" s="42">
        <f t="shared" si="0"/>
        <v>1164.2042607961127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1164.2042607961127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1164.2042607961127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3">SUM(B66:M66)</f>
        <v>1124</v>
      </c>
      <c r="O66" s="30">
        <v>111</v>
      </c>
      <c r="Q66" s="42">
        <f t="shared" si="0"/>
        <v>1164.2042607961127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1164.2042607961127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1164.2042607961127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 aca="true" t="shared" si="2" ref="Q69:Q74">$N$80</f>
        <v>1164.2042607961127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 t="shared" si="2"/>
        <v>1164.2042607961127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 t="shared" si="2"/>
        <v>1164.2042607961127</v>
      </c>
      <c r="T71" s="42"/>
    </row>
    <row r="72" spans="1:20" s="2" customFormat="1" ht="15.75" customHeight="1">
      <c r="A72" s="16">
        <v>2563</v>
      </c>
      <c r="B72" s="20">
        <v>95.8</v>
      </c>
      <c r="C72" s="20">
        <v>89</v>
      </c>
      <c r="D72" s="20">
        <v>148.4</v>
      </c>
      <c r="E72" s="20">
        <v>149.1</v>
      </c>
      <c r="F72" s="20">
        <v>365.4</v>
      </c>
      <c r="G72" s="20">
        <v>212.6</v>
      </c>
      <c r="H72" s="20">
        <v>79.2</v>
      </c>
      <c r="I72" s="20">
        <v>11.8</v>
      </c>
      <c r="J72" s="20">
        <v>0</v>
      </c>
      <c r="K72" s="20">
        <v>1.6</v>
      </c>
      <c r="L72" s="20">
        <v>12.4</v>
      </c>
      <c r="M72" s="20">
        <v>4.2</v>
      </c>
      <c r="N72" s="28">
        <f t="shared" si="1"/>
        <v>1169.5</v>
      </c>
      <c r="O72" s="30">
        <v>139</v>
      </c>
      <c r="Q72" s="42">
        <f t="shared" si="2"/>
        <v>1164.2042607961127</v>
      </c>
      <c r="T72" s="42"/>
    </row>
    <row r="73" spans="1:20" s="2" customFormat="1" ht="15.75" customHeight="1">
      <c r="A73" s="16">
        <v>2564</v>
      </c>
      <c r="B73" s="20">
        <v>219.60000000000005</v>
      </c>
      <c r="C73" s="20">
        <v>24.400000000000002</v>
      </c>
      <c r="D73" s="20">
        <v>0</v>
      </c>
      <c r="E73" s="20">
        <v>144.8</v>
      </c>
      <c r="F73" s="20">
        <v>204.10000000000002</v>
      </c>
      <c r="G73" s="20">
        <v>179.4</v>
      </c>
      <c r="H73" s="20">
        <v>160.00000000000006</v>
      </c>
      <c r="I73" s="20">
        <v>20.6</v>
      </c>
      <c r="J73" s="20">
        <v>1.8000000000000003</v>
      </c>
      <c r="K73" s="20">
        <v>7.800000000000001</v>
      </c>
      <c r="L73" s="20">
        <v>51</v>
      </c>
      <c r="M73" s="20">
        <v>61.199999999999996</v>
      </c>
      <c r="N73" s="28">
        <f t="shared" si="1"/>
        <v>1074.7</v>
      </c>
      <c r="O73" s="30">
        <v>197</v>
      </c>
      <c r="Q73" s="42">
        <f t="shared" si="2"/>
        <v>1164.2042607961127</v>
      </c>
      <c r="T73" s="42"/>
    </row>
    <row r="74" spans="1:20" s="2" customFormat="1" ht="15.75" customHeight="1">
      <c r="A74" s="16">
        <v>2565</v>
      </c>
      <c r="B74" s="20">
        <v>85.6</v>
      </c>
      <c r="C74" s="20">
        <v>215.79999999999998</v>
      </c>
      <c r="D74" s="20">
        <v>124.80000000000001</v>
      </c>
      <c r="E74" s="20">
        <v>265.79999999999995</v>
      </c>
      <c r="F74" s="20">
        <v>224.2</v>
      </c>
      <c r="G74" s="20">
        <v>305.59999999999997</v>
      </c>
      <c r="H74" s="20">
        <v>72.6</v>
      </c>
      <c r="I74" s="20">
        <v>52.4</v>
      </c>
      <c r="J74" s="20">
        <v>0.4</v>
      </c>
      <c r="K74" s="20">
        <v>0</v>
      </c>
      <c r="L74" s="20">
        <v>17.4</v>
      </c>
      <c r="M74" s="20">
        <v>5.4</v>
      </c>
      <c r="N74" s="28">
        <f>SUM(B74:M74)</f>
        <v>1370.0000000000002</v>
      </c>
      <c r="O74" s="30">
        <v>149</v>
      </c>
      <c r="Q74" s="42">
        <f t="shared" si="2"/>
        <v>1164.2042607961127</v>
      </c>
      <c r="T74" s="42"/>
    </row>
    <row r="75" spans="1:20" s="2" customFormat="1" ht="15.75" customHeight="1">
      <c r="A75" s="56">
        <v>2566</v>
      </c>
      <c r="B75" s="57">
        <v>3.4000000000000004</v>
      </c>
      <c r="C75" s="57">
        <v>156</v>
      </c>
      <c r="D75" s="57">
        <v>73</v>
      </c>
      <c r="E75" s="57">
        <v>108.2</v>
      </c>
      <c r="F75" s="57">
        <v>112.89999999999999</v>
      </c>
      <c r="G75" s="57">
        <v>207.39999999999998</v>
      </c>
      <c r="H75" s="57">
        <v>132.20000000000002</v>
      </c>
      <c r="I75" s="57">
        <v>4.3999999999999995</v>
      </c>
      <c r="J75" s="57"/>
      <c r="K75" s="57"/>
      <c r="L75" s="57"/>
      <c r="M75" s="57"/>
      <c r="N75" s="58">
        <f>SUM(B75:M75)</f>
        <v>797.5</v>
      </c>
      <c r="O75" s="59">
        <v>98</v>
      </c>
      <c r="Q75" s="42"/>
      <c r="T75" s="42"/>
    </row>
    <row r="76" spans="1:20" s="2" customFormat="1" ht="15.75" customHeight="1">
      <c r="A76" s="16">
        <v>2567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8"/>
      <c r="O76" s="30"/>
      <c r="Q76" s="42"/>
      <c r="T76" s="42"/>
    </row>
    <row r="77" spans="1:20" s="2" customFormat="1" ht="15.75" customHeight="1">
      <c r="A77" s="16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8"/>
      <c r="O77" s="30"/>
      <c r="Q77" s="42"/>
      <c r="T77" s="42"/>
    </row>
    <row r="78" spans="1:20" s="2" customFormat="1" ht="15.75" customHeight="1">
      <c r="A78" s="16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8"/>
      <c r="O78" s="30"/>
      <c r="Q78" s="42"/>
      <c r="T78" s="42"/>
    </row>
    <row r="79" spans="1:15" s="2" customFormat="1" ht="15.75" customHeight="1">
      <c r="A79" s="22" t="s">
        <v>17</v>
      </c>
      <c r="B79" s="25">
        <f>MAX(B4:B74)</f>
        <v>219.60000000000005</v>
      </c>
      <c r="C79" s="25">
        <f aca="true" t="shared" si="3" ref="C79:M79">MAX(C4:C74)</f>
        <v>404.1</v>
      </c>
      <c r="D79" s="25">
        <f t="shared" si="3"/>
        <v>400</v>
      </c>
      <c r="E79" s="25">
        <f t="shared" si="3"/>
        <v>405</v>
      </c>
      <c r="F79" s="25">
        <f t="shared" si="3"/>
        <v>740</v>
      </c>
      <c r="G79" s="25">
        <f t="shared" si="3"/>
        <v>551</v>
      </c>
      <c r="H79" s="25">
        <f t="shared" si="3"/>
        <v>342.8</v>
      </c>
      <c r="I79" s="25">
        <f t="shared" si="3"/>
        <v>157.8</v>
      </c>
      <c r="J79" s="25">
        <f t="shared" si="3"/>
        <v>80.1</v>
      </c>
      <c r="K79" s="25">
        <f t="shared" si="3"/>
        <v>89.8</v>
      </c>
      <c r="L79" s="25">
        <f t="shared" si="3"/>
        <v>51</v>
      </c>
      <c r="M79" s="25">
        <f t="shared" si="3"/>
        <v>210.7</v>
      </c>
      <c r="N79" s="25">
        <f>MAX(N4:N74)</f>
        <v>1905.3</v>
      </c>
      <c r="O79" s="54">
        <f>MAX(O4:O74)</f>
        <v>197</v>
      </c>
    </row>
    <row r="80" spans="1:15" s="2" customFormat="1" ht="15.75" customHeight="1">
      <c r="A80" s="23" t="s">
        <v>18</v>
      </c>
      <c r="B80" s="26">
        <f>AVERAGE(B4:B74)</f>
        <v>70.95074626865674</v>
      </c>
      <c r="C80" s="26">
        <f aca="true" t="shared" si="4" ref="C80:M80">AVERAGE(C4:C74)</f>
        <v>153.2811594202898</v>
      </c>
      <c r="D80" s="26">
        <f t="shared" si="4"/>
        <v>134.32028985507247</v>
      </c>
      <c r="E80" s="26">
        <f t="shared" si="4"/>
        <v>180.30115942028982</v>
      </c>
      <c r="F80" s="26">
        <f t="shared" si="4"/>
        <v>246.57285714285717</v>
      </c>
      <c r="G80" s="26">
        <f t="shared" si="4"/>
        <v>205.9471428571428</v>
      </c>
      <c r="H80" s="26">
        <f t="shared" si="4"/>
        <v>102.96367647058823</v>
      </c>
      <c r="I80" s="26">
        <f t="shared" si="4"/>
        <v>21.99411764705882</v>
      </c>
      <c r="J80" s="26">
        <f t="shared" si="4"/>
        <v>6.240298507462686</v>
      </c>
      <c r="K80" s="26">
        <f t="shared" si="4"/>
        <v>6.734328358208954</v>
      </c>
      <c r="L80" s="26">
        <f t="shared" si="4"/>
        <v>5.474242424242424</v>
      </c>
      <c r="M80" s="26">
        <f t="shared" si="4"/>
        <v>29.424242424242433</v>
      </c>
      <c r="N80" s="26">
        <f>SUM(B80:M80)</f>
        <v>1164.2042607961127</v>
      </c>
      <c r="O80" s="53">
        <f>AVERAGE(O4:O74)</f>
        <v>78.01492537313433</v>
      </c>
    </row>
    <row r="81" spans="1:15" s="2" customFormat="1" ht="15.75" customHeight="1">
      <c r="A81" s="24" t="s">
        <v>19</v>
      </c>
      <c r="B81" s="27">
        <f>MIN(B4:B74)</f>
        <v>0</v>
      </c>
      <c r="C81" s="27">
        <f aca="true" t="shared" si="5" ref="C81:M81">MIN(C4:C74)</f>
        <v>10</v>
      </c>
      <c r="D81" s="27">
        <f t="shared" si="5"/>
        <v>0</v>
      </c>
      <c r="E81" s="27">
        <f t="shared" si="5"/>
        <v>20</v>
      </c>
      <c r="F81" s="27">
        <f t="shared" si="5"/>
        <v>20</v>
      </c>
      <c r="G81" s="27">
        <f t="shared" si="5"/>
        <v>35.5</v>
      </c>
      <c r="H81" s="27">
        <f t="shared" si="5"/>
        <v>3</v>
      </c>
      <c r="I81" s="27">
        <f t="shared" si="5"/>
        <v>0</v>
      </c>
      <c r="J81" s="27">
        <f t="shared" si="5"/>
        <v>0</v>
      </c>
      <c r="K81" s="27">
        <f t="shared" si="5"/>
        <v>0</v>
      </c>
      <c r="L81" s="27">
        <f t="shared" si="5"/>
        <v>0</v>
      </c>
      <c r="M81" s="27">
        <f t="shared" si="5"/>
        <v>0</v>
      </c>
      <c r="N81" s="27">
        <f>MIN(N4:N74)</f>
        <v>230.5</v>
      </c>
      <c r="O81" s="55">
        <f>MIN(O4:O74)</f>
        <v>14</v>
      </c>
    </row>
    <row r="82" spans="1:15" s="2" customFormat="1" ht="15" customHeight="1">
      <c r="A82" s="70" t="s">
        <v>20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1:15" s="2" customFormat="1" ht="23.25" customHeight="1">
      <c r="A83" s="63" t="s">
        <v>22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5"/>
    </row>
    <row r="84" spans="1:15" ht="19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49"/>
      <c r="O84" s="9"/>
    </row>
    <row r="85" ht="17.25" customHeight="1">
      <c r="A85" s="4" t="s">
        <v>1</v>
      </c>
    </row>
    <row r="86" ht="17.25" customHeight="1"/>
    <row r="87" ht="17.25" customHeight="1"/>
  </sheetData>
  <sheetProtection/>
  <mergeCells count="5">
    <mergeCell ref="A83:O83"/>
    <mergeCell ref="T3:U3"/>
    <mergeCell ref="A2:O2"/>
    <mergeCell ref="P3:R3"/>
    <mergeCell ref="A82:O8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5"/>
  <sheetViews>
    <sheetView tabSelected="1" zoomScalePageLayoutView="0" workbookViewId="0" topLeftCell="A73">
      <selection activeCell="B93" sqref="B93:O9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$N$94</f>
        <v>1164.2042607961127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$N$94</f>
        <v>1164.2042607961127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1164.2042607961127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1164.2042607961127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1164.2042607961127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1164.2042607961127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1164.2042607961127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1164.2042607961127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1164.2042607961127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1164.2042607961127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1164.2042607961127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1164.2042607961127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1164.2042607961127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1164.2042607961127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1164.2042607961127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1164.2042607961127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1164.2042607961127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1164.2042607961127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1164.2042607961127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1164.2042607961127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1164.2042607961127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1164.2042607961127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1164.2042607961127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1164.2042607961127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1164.2042607961127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1164.2042607961127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1164.2042607961127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1164.2042607961127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1164.2042607961127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1164.2042607961127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1164.2042607961127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1164.2042607961127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1164.2042607961127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1164.2042607961127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1164.2042607961127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1164.2042607961127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1164.2042607961127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1164.2042607961127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1164.2042607961127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1164.2042607961127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1164.2042607961127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1164.2042607961127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1164.2042607961127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1164.2042607961127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1164.2042607961127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1164.2042607961127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1164.2042607961127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1164.2042607961127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1164.2042607961127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1164.2042607961127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1164.2042607961127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1164.2042607961127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1164.2042607961127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1164.2042607961127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1164.2042607961127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1164.2042607961127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1164.2042607961127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1164.2042607961127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1164.2042607961127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1164.2042607961127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1164.2042607961127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1164.2042607961127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1164.2042607961127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1164.2042607961127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1164.2042607961127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 aca="true" t="shared" si="1" ref="R83:R88">$N$94</f>
        <v>1164.2042607961127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 t="shared" si="1"/>
        <v>1164.2042607961127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 t="shared" si="1"/>
        <v>1164.2042607961127</v>
      </c>
    </row>
    <row r="86" spans="1:18" ht="12" customHeight="1">
      <c r="A86" s="41">
        <v>2563</v>
      </c>
      <c r="B86" s="44">
        <v>95.8</v>
      </c>
      <c r="C86" s="44">
        <v>89</v>
      </c>
      <c r="D86" s="44">
        <v>148.4</v>
      </c>
      <c r="E86" s="44">
        <v>149.1</v>
      </c>
      <c r="F86" s="44">
        <v>365.4</v>
      </c>
      <c r="G86" s="44">
        <v>212.6</v>
      </c>
      <c r="H86" s="44">
        <v>79.2</v>
      </c>
      <c r="I86" s="44">
        <v>11.8</v>
      </c>
      <c r="J86" s="44">
        <v>0</v>
      </c>
      <c r="K86" s="44">
        <v>1.6</v>
      </c>
      <c r="L86" s="44">
        <v>12.4</v>
      </c>
      <c r="M86" s="44">
        <v>4.2</v>
      </c>
      <c r="N86" s="44">
        <f>SUM(B86:M86)</f>
        <v>1169.5</v>
      </c>
      <c r="O86" s="35">
        <f>'ตารางฝนอ.งาว'!O72</f>
        <v>139</v>
      </c>
      <c r="R86" s="40">
        <f t="shared" si="1"/>
        <v>1164.2042607961127</v>
      </c>
    </row>
    <row r="87" spans="1:18" ht="12" customHeight="1">
      <c r="A87" s="41">
        <v>2564</v>
      </c>
      <c r="B87" s="44">
        <v>219.60000000000005</v>
      </c>
      <c r="C87" s="44">
        <v>24.400000000000002</v>
      </c>
      <c r="D87" s="44">
        <v>0</v>
      </c>
      <c r="E87" s="44">
        <v>144.8</v>
      </c>
      <c r="F87" s="44">
        <v>204.10000000000002</v>
      </c>
      <c r="G87" s="44">
        <v>179.4</v>
      </c>
      <c r="H87" s="44">
        <v>160.00000000000006</v>
      </c>
      <c r="I87" s="44">
        <v>20.6</v>
      </c>
      <c r="J87" s="44">
        <v>1.8000000000000003</v>
      </c>
      <c r="K87" s="44">
        <v>7.800000000000001</v>
      </c>
      <c r="L87" s="44">
        <v>51</v>
      </c>
      <c r="M87" s="44">
        <v>61.199999999999996</v>
      </c>
      <c r="N87" s="44">
        <f>SUM(B87:M87)</f>
        <v>1074.7</v>
      </c>
      <c r="O87" s="35">
        <v>197</v>
      </c>
      <c r="R87" s="40">
        <f t="shared" si="1"/>
        <v>1164.2042607961127</v>
      </c>
    </row>
    <row r="88" spans="1:18" ht="12" customHeight="1">
      <c r="A88" s="41">
        <v>2565</v>
      </c>
      <c r="B88" s="44">
        <v>85.6</v>
      </c>
      <c r="C88" s="44">
        <v>215.79999999999998</v>
      </c>
      <c r="D88" s="44">
        <v>124.80000000000001</v>
      </c>
      <c r="E88" s="44">
        <v>265.79999999999995</v>
      </c>
      <c r="F88" s="44">
        <v>224.2</v>
      </c>
      <c r="G88" s="44">
        <v>305.59999999999997</v>
      </c>
      <c r="H88" s="44">
        <v>72.6</v>
      </c>
      <c r="I88" s="44">
        <v>52.4</v>
      </c>
      <c r="J88" s="44">
        <v>0.4</v>
      </c>
      <c r="K88" s="44">
        <v>0</v>
      </c>
      <c r="L88" s="44">
        <v>17.4</v>
      </c>
      <c r="M88" s="44">
        <v>5.4</v>
      </c>
      <c r="N88" s="44">
        <v>1370.0000000000002</v>
      </c>
      <c r="O88" s="35">
        <v>149</v>
      </c>
      <c r="R88" s="40">
        <f t="shared" si="1"/>
        <v>1164.2042607961127</v>
      </c>
    </row>
    <row r="89" spans="1:18" ht="12" customHeight="1">
      <c r="A89" s="60">
        <v>2566</v>
      </c>
      <c r="B89" s="61">
        <v>3.4000000000000004</v>
      </c>
      <c r="C89" s="61">
        <v>156</v>
      </c>
      <c r="D89" s="61">
        <v>73</v>
      </c>
      <c r="E89" s="61">
        <v>108.2</v>
      </c>
      <c r="F89" s="61">
        <v>112.89999999999999</v>
      </c>
      <c r="G89" s="61">
        <v>207.39999999999998</v>
      </c>
      <c r="H89" s="61">
        <v>132.20000000000002</v>
      </c>
      <c r="I89" s="61">
        <v>4.3999999999999995</v>
      </c>
      <c r="J89" s="61"/>
      <c r="K89" s="61"/>
      <c r="L89" s="61"/>
      <c r="M89" s="61"/>
      <c r="N89" s="61">
        <v>797.5</v>
      </c>
      <c r="O89" s="62">
        <v>98</v>
      </c>
      <c r="R89" s="40"/>
    </row>
    <row r="90" spans="1:18" ht="12" customHeight="1">
      <c r="A90" s="41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R90" s="40"/>
    </row>
    <row r="91" spans="1:18" ht="12" customHeight="1">
      <c r="A91" s="41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  <c r="R91" s="40"/>
    </row>
    <row r="92" spans="1:18" ht="12" customHeight="1">
      <c r="A92" s="41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  <c r="R92" s="40"/>
    </row>
    <row r="93" spans="1:15" ht="15" customHeight="1">
      <c r="A93" s="36" t="s">
        <v>17</v>
      </c>
      <c r="B93" s="37">
        <v>219.60000000000005</v>
      </c>
      <c r="C93" s="37">
        <v>404.1</v>
      </c>
      <c r="D93" s="37">
        <v>400</v>
      </c>
      <c r="E93" s="37">
        <v>405</v>
      </c>
      <c r="F93" s="37">
        <v>740</v>
      </c>
      <c r="G93" s="37">
        <v>551</v>
      </c>
      <c r="H93" s="37">
        <v>342.8</v>
      </c>
      <c r="I93" s="37">
        <v>157.8</v>
      </c>
      <c r="J93" s="37">
        <v>80.1</v>
      </c>
      <c r="K93" s="37">
        <v>89.8</v>
      </c>
      <c r="L93" s="37">
        <v>51</v>
      </c>
      <c r="M93" s="37">
        <v>210.7</v>
      </c>
      <c r="N93" s="37">
        <v>1905.3</v>
      </c>
      <c r="O93" s="47">
        <v>197</v>
      </c>
    </row>
    <row r="94" spans="1:15" ht="15" customHeight="1">
      <c r="A94" s="36" t="s">
        <v>18</v>
      </c>
      <c r="B94" s="37">
        <v>70.95074626865674</v>
      </c>
      <c r="C94" s="37">
        <v>153.2811594202898</v>
      </c>
      <c r="D94" s="37">
        <v>134.32028985507247</v>
      </c>
      <c r="E94" s="37">
        <v>180.30115942028982</v>
      </c>
      <c r="F94" s="37">
        <v>246.57285714285717</v>
      </c>
      <c r="G94" s="37">
        <v>205.9471428571428</v>
      </c>
      <c r="H94" s="37">
        <v>102.96367647058823</v>
      </c>
      <c r="I94" s="37">
        <v>21.99411764705882</v>
      </c>
      <c r="J94" s="37">
        <v>6.240298507462686</v>
      </c>
      <c r="K94" s="37">
        <v>6.734328358208954</v>
      </c>
      <c r="L94" s="37">
        <v>5.474242424242424</v>
      </c>
      <c r="M94" s="37">
        <v>29.424242424242433</v>
      </c>
      <c r="N94" s="37">
        <v>1164.2042607961127</v>
      </c>
      <c r="O94" s="47">
        <v>78.01492537313433</v>
      </c>
    </row>
    <row r="95" spans="1:15" ht="15" customHeight="1">
      <c r="A95" s="38" t="s">
        <v>19</v>
      </c>
      <c r="B95" s="39">
        <v>0</v>
      </c>
      <c r="C95" s="39">
        <v>10</v>
      </c>
      <c r="D95" s="39">
        <v>0</v>
      </c>
      <c r="E95" s="39">
        <v>20</v>
      </c>
      <c r="F95" s="39">
        <v>20</v>
      </c>
      <c r="G95" s="39">
        <v>35.5</v>
      </c>
      <c r="H95" s="39">
        <v>3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230.5</v>
      </c>
      <c r="O95" s="48">
        <v>14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2023-12-25T07:47:44Z</dcterms:modified>
  <cp:category/>
  <cp:version/>
  <cp:contentType/>
  <cp:contentStatus/>
</cp:coreProperties>
</file>