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0" windowWidth="15200" windowHeight="7940" activeTab="0"/>
  </bookViews>
  <sheets>
    <sheet name="ตารางฝนอ.งาว" sheetId="1" r:id="rId1"/>
    <sheet name="Chart1" sheetId="2" r:id="rId2"/>
    <sheet name="รายเดือนอ.งาว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'ตารางฝนอ.งาว'!$A$1:$O$81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<sst xmlns="http://schemas.openxmlformats.org/spreadsheetml/2006/main" count="129" uniqueCount="26">
  <si>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</si>
  <si>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</si>
  <si>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</si>
  <si>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</si>
  <si>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</si>
  <si>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</si>
  <si>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</si>
  <si>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</si>
  <si>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</si>
  <si>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</si>
  <si>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</si>
  <si>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</si>
  <si>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</si>
  <si>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</si>
  <si>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</si>
  <si>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</si>
  <si>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</si>
  <si>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</si>
  <si>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</si>
  <si>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</si>
  <si>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หมายเหตุ  </t>
  </si>
  <si>
    <t>-</t>
  </si>
  <si>
    <t>หมายเหตุ ปี2557 - ปัจจุบัน ข้อมูลจากเว็ปไซด์ Hydro - 1.net</t>
  </si>
  <si>
    <t>สถานี :  16092 สถานี อ.งาว  จ.ลำปาง</t>
  </si>
  <si>
    <t>ฝนเฉลี่ยปี(2495-2562)</t>
  </si>
  <si>
    <t>ฝนเฉลี่ย 2495-2563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</si>
</sst>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</numFmts>
  <fonts count="65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6.7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0" fillId="19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0" borderId="2" applyNumberFormat="0" applyAlignment="0" applyProtection="0"/>
    <xf numFmtId="0" fontId="55" fillId="0" borderId="3" applyNumberFormat="0" applyFill="0" applyAlignment="0" applyProtection="0"/>
    <xf numFmtId="0" fontId="56" fillId="21" borderId="0" applyNumberFormat="0" applyBorder="0" applyAlignment="0" applyProtection="0"/>
    <xf numFmtId="0" fontId="57" fillId="22" borderId="1" applyNumberFormat="0" applyAlignment="0" applyProtection="0"/>
    <xf numFmtId="0" fontId="58" fillId="23" borderId="0" applyNumberFormat="0" applyBorder="0" applyAlignment="0" applyProtection="0"/>
    <xf numFmtId="9" fontId="4" fillId="0" borderId="0" applyFont="0" applyFill="0" applyBorder="0" applyAlignment="0" applyProtection="0"/>
    <xf numFmtId="0" fontId="59" fillId="0" borderId="4" applyNumberFormat="0" applyFill="0" applyAlignment="0" applyProtection="0"/>
    <xf numFmtId="0" fontId="60" fillId="24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61" fillId="19" borderId="5" applyNumberFormat="0" applyAlignment="0" applyProtection="0"/>
    <xf numFmtId="0" fontId="0" fillId="31" borderId="6" applyNumberFormat="0" applyFont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69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8" fontId="5" fillId="0" borderId="0" xfId="0" applyNumberFormat="1" applyFont="1" applyAlignment="1">
      <alignment vertical="center"/>
    </xf>
    <xf numFmtId="166" fontId="5" fillId="0" borderId="0" xfId="0" applyFont="1" applyAlignment="1" applyProtection="1">
      <alignment horizontal="center"/>
      <protection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66" fontId="5" fillId="0" borderId="0" xfId="0" applyFont="1" applyAlignment="1">
      <alignment horizontal="center"/>
    </xf>
    <xf numFmtId="166" fontId="5" fillId="0" borderId="0" xfId="0" applyFont="1" applyBorder="1" applyAlignment="1">
      <alignment/>
    </xf>
    <xf numFmtId="168" fontId="8" fillId="0" borderId="0" xfId="0" applyNumberFormat="1" applyFont="1" applyBorder="1" applyAlignment="1" applyProtection="1">
      <alignment horizontal="centerContinuous" vertical="top"/>
      <protection/>
    </xf>
    <xf numFmtId="168" fontId="9" fillId="0" borderId="0" xfId="0" applyNumberFormat="1" applyFont="1" applyBorder="1" applyAlignment="1" applyProtection="1">
      <alignment horizontal="centerContinuous"/>
      <protection/>
    </xf>
    <xf numFmtId="166" fontId="10" fillId="0" borderId="0" xfId="0" applyFont="1" applyBorder="1" applyAlignment="1">
      <alignment horizontal="centerContinuous"/>
    </xf>
    <xf numFmtId="1" fontId="9" fillId="0" borderId="0" xfId="0" applyNumberFormat="1" applyFont="1" applyBorder="1" applyAlignment="1" applyProtection="1">
      <alignment horizontal="centerContinuous"/>
      <protection/>
    </xf>
    <xf numFmtId="168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32" borderId="10" xfId="0" applyNumberFormat="1" applyFont="1" applyFill="1" applyBorder="1" applyAlignment="1" applyProtection="1">
      <alignment horizontal="center" vertical="center"/>
      <protection/>
    </xf>
    <xf numFmtId="1" fontId="7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 applyProtection="1">
      <alignment horizontal="center" vertical="center"/>
      <protection/>
    </xf>
    <xf numFmtId="168" fontId="7" fillId="33" borderId="10" xfId="0" applyNumberFormat="1" applyFont="1" applyFill="1" applyBorder="1" applyAlignment="1" applyProtection="1">
      <alignment horizontal="right" vertical="center"/>
      <protection/>
    </xf>
    <xf numFmtId="168" fontId="7" fillId="33" borderId="10" xfId="0" applyNumberFormat="1" applyFont="1" applyFill="1" applyBorder="1" applyAlignment="1">
      <alignment horizontal="right" vertical="center"/>
    </xf>
    <xf numFmtId="168" fontId="7" fillId="33" borderId="10" xfId="0" applyNumberFormat="1" applyFont="1" applyFill="1" applyBorder="1" applyAlignment="1">
      <alignment vertical="center"/>
    </xf>
    <xf numFmtId="168" fontId="6" fillId="34" borderId="10" xfId="0" applyNumberFormat="1" applyFont="1" applyFill="1" applyBorder="1" applyAlignment="1" applyProtection="1">
      <alignment horizontal="center" vertical="center"/>
      <protection/>
    </xf>
    <xf numFmtId="1" fontId="13" fillId="35" borderId="10" xfId="0" applyNumberFormat="1" applyFont="1" applyFill="1" applyBorder="1" applyAlignment="1">
      <alignment horizontal="center" vertical="center"/>
    </xf>
    <xf numFmtId="1" fontId="12" fillId="35" borderId="10" xfId="0" applyNumberFormat="1" applyFont="1" applyFill="1" applyBorder="1" applyAlignment="1" applyProtection="1">
      <alignment horizontal="center" vertical="center"/>
      <protection/>
    </xf>
    <xf numFmtId="1" fontId="11" fillId="35" borderId="10" xfId="0" applyNumberFormat="1" applyFont="1" applyFill="1" applyBorder="1" applyAlignment="1" applyProtection="1">
      <alignment horizontal="center" vertical="center"/>
      <protection/>
    </xf>
    <xf numFmtId="168" fontId="13" fillId="0" borderId="10" xfId="0" applyNumberFormat="1" applyFont="1" applyBorder="1" applyAlignment="1">
      <alignment horizontal="right" vertical="center"/>
    </xf>
    <xf numFmtId="168" fontId="14" fillId="0" borderId="10" xfId="0" applyNumberFormat="1" applyFont="1" applyBorder="1" applyAlignment="1" applyProtection="1">
      <alignment horizontal="right" vertical="center"/>
      <protection/>
    </xf>
    <xf numFmtId="168" fontId="11" fillId="0" borderId="10" xfId="0" applyNumberFormat="1" applyFont="1" applyBorder="1" applyAlignment="1" applyProtection="1">
      <alignment horizontal="right" vertical="center"/>
      <protection/>
    </xf>
    <xf numFmtId="168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 applyProtection="1">
      <alignment horizontal="center" vertical="center"/>
      <protection/>
    </xf>
    <xf numFmtId="166" fontId="0" fillId="35" borderId="11" xfId="0" applyFill="1" applyBorder="1" applyAlignment="1">
      <alignment horizontal="center" vertical="center"/>
    </xf>
    <xf numFmtId="166" fontId="0" fillId="34" borderId="11" xfId="0" applyFill="1" applyBorder="1" applyAlignment="1">
      <alignment horizontal="center" vertical="center"/>
    </xf>
    <xf numFmtId="167" fontId="16" fillId="34" borderId="12" xfId="0" applyNumberFormat="1" applyFont="1" applyFill="1" applyBorder="1" applyAlignment="1">
      <alignment horizontal="center" vertical="center"/>
    </xf>
    <xf numFmtId="167" fontId="16" fillId="34" borderId="13" xfId="0" applyNumberFormat="1" applyFont="1" applyFill="1" applyBorder="1" applyAlignment="1">
      <alignment horizontal="center" vertical="center"/>
    </xf>
    <xf numFmtId="167" fontId="16" fillId="4" borderId="13" xfId="0" applyNumberFormat="1" applyFont="1" applyFill="1" applyBorder="1" applyAlignment="1">
      <alignment/>
    </xf>
    <xf numFmtId="169" fontId="16" fillId="4" borderId="13" xfId="0" applyNumberFormat="1" applyFont="1" applyFill="1" applyBorder="1" applyAlignment="1">
      <alignment/>
    </xf>
    <xf numFmtId="167" fontId="16" fillId="4" borderId="14" xfId="0" applyNumberFormat="1" applyFont="1" applyFill="1" applyBorder="1" applyAlignment="1">
      <alignment/>
    </xf>
    <xf numFmtId="169" fontId="16" fillId="4" borderId="14" xfId="0" applyNumberFormat="1" applyFont="1" applyFill="1" applyBorder="1" applyAlignment="1">
      <alignment/>
    </xf>
    <xf numFmtId="169" fontId="16" fillId="0" borderId="0" xfId="0" applyNumberFormat="1" applyFont="1" applyAlignment="1">
      <alignment/>
    </xf>
    <xf numFmtId="167" fontId="16" fillId="34" borderId="13" xfId="0" applyNumberFormat="1" applyFont="1" applyFill="1" applyBorder="1" applyAlignment="1">
      <alignment/>
    </xf>
    <xf numFmtId="169" fontId="7" fillId="0" borderId="0" xfId="0" applyNumberFormat="1" applyFont="1" applyAlignment="1">
      <alignment vertical="center"/>
    </xf>
    <xf numFmtId="169" fontId="16" fillId="32" borderId="12" xfId="0" applyNumberFormat="1" applyFont="1" applyFill="1" applyBorder="1" applyAlignment="1">
      <alignment horizontal="center" vertical="center"/>
    </xf>
    <xf numFmtId="169" fontId="16" fillId="32" borderId="13" xfId="0" applyNumberFormat="1" applyFont="1" applyFill="1" applyBorder="1" applyAlignment="1">
      <alignment/>
    </xf>
    <xf numFmtId="168" fontId="11" fillId="33" borderId="10" xfId="0" applyNumberFormat="1" applyFont="1" applyFill="1" applyBorder="1" applyAlignment="1">
      <alignment vertical="center"/>
    </xf>
    <xf numFmtId="168" fontId="11" fillId="4" borderId="10" xfId="0" applyNumberFormat="1" applyFont="1" applyFill="1" applyBorder="1" applyAlignment="1" applyProtection="1">
      <alignment horizontal="right" vertical="center"/>
      <protection/>
    </xf>
    <xf numFmtId="1" fontId="11" fillId="5" borderId="10" xfId="0" applyNumberFormat="1" applyFont="1" applyFill="1" applyBorder="1" applyAlignment="1">
      <alignment horizontal="center" vertical="center"/>
    </xf>
    <xf numFmtId="169" fontId="17" fillId="32" borderId="13" xfId="0" applyNumberFormat="1" applyFont="1" applyFill="1" applyBorder="1" applyAlignment="1">
      <alignment/>
    </xf>
    <xf numFmtId="167" fontId="17" fillId="34" borderId="13" xfId="0" applyNumberFormat="1" applyFont="1" applyFill="1" applyBorder="1" applyAlignment="1">
      <alignment horizontal="center" vertical="center"/>
    </xf>
    <xf numFmtId="167" fontId="16" fillId="4" borderId="13" xfId="0" applyNumberFormat="1" applyFont="1" applyFill="1" applyBorder="1" applyAlignment="1">
      <alignment horizontal="center"/>
    </xf>
    <xf numFmtId="167" fontId="16" fillId="4" borderId="14" xfId="0" applyNumberFormat="1" applyFont="1" applyFill="1" applyBorder="1" applyAlignment="1">
      <alignment horizontal="center"/>
    </xf>
    <xf numFmtId="169" fontId="7" fillId="0" borderId="0" xfId="0" applyNumberFormat="1" applyFont="1" applyBorder="1" applyAlignment="1">
      <alignment/>
    </xf>
    <xf numFmtId="1" fontId="7" fillId="36" borderId="10" xfId="0" applyNumberFormat="1" applyFont="1" applyFill="1" applyBorder="1" applyAlignment="1">
      <alignment horizontal="center" vertical="center"/>
    </xf>
    <xf numFmtId="168" fontId="7" fillId="36" borderId="10" xfId="0" applyNumberFormat="1" applyFont="1" applyFill="1" applyBorder="1" applyAlignment="1" applyProtection="1">
      <alignment horizontal="right" vertical="center"/>
      <protection/>
    </xf>
    <xf numFmtId="166" fontId="7" fillId="0" borderId="0" xfId="0" applyFont="1" applyAlignment="1">
      <alignment vertical="center"/>
    </xf>
    <xf numFmtId="1" fontId="11" fillId="32" borderId="10" xfId="0" applyNumberFormat="1" applyFont="1" applyFill="1" applyBorder="1" applyAlignment="1">
      <alignment horizontal="center" vertical="center"/>
    </xf>
    <xf numFmtId="167" fontId="17" fillId="34" borderId="13" xfId="0" applyNumberFormat="1" applyFont="1" applyFill="1" applyBorder="1" applyAlignment="1">
      <alignment/>
    </xf>
    <xf numFmtId="1" fontId="14" fillId="0" borderId="10" xfId="0" applyNumberFormat="1" applyFont="1" applyBorder="1" applyAlignment="1" applyProtection="1">
      <alignment vertical="center"/>
      <protection/>
    </xf>
    <xf numFmtId="1" fontId="13" fillId="0" borderId="10" xfId="0" applyNumberFormat="1" applyFont="1" applyBorder="1" applyAlignment="1">
      <alignment vertical="center"/>
    </xf>
    <xf numFmtId="1" fontId="11" fillId="0" borderId="10" xfId="0" applyNumberFormat="1" applyFont="1" applyBorder="1" applyAlignment="1" applyProtection="1">
      <alignment vertical="center"/>
      <protection/>
    </xf>
    <xf numFmtId="1" fontId="7" fillId="37" borderId="15" xfId="0" applyNumberFormat="1" applyFont="1" applyFill="1" applyBorder="1" applyAlignment="1">
      <alignment horizontal="center" vertical="center"/>
    </xf>
    <xf numFmtId="1" fontId="7" fillId="37" borderId="16" xfId="0" applyNumberFormat="1" applyFont="1" applyFill="1" applyBorder="1" applyAlignment="1">
      <alignment horizontal="center" vertical="center"/>
    </xf>
    <xf numFmtId="1" fontId="7" fillId="37" borderId="17" xfId="0" applyNumberFormat="1" applyFont="1" applyFill="1" applyBorder="1" applyAlignment="1">
      <alignment horizontal="center" vertical="center"/>
    </xf>
    <xf numFmtId="166" fontId="7" fillId="0" borderId="0" xfId="0" applyFont="1" applyBorder="1" applyAlignment="1">
      <alignment horizontal="center" vertical="center"/>
    </xf>
    <xf numFmtId="1" fontId="9" fillId="0" borderId="0" xfId="0" applyNumberFormat="1" applyFont="1" applyBorder="1" applyAlignment="1" applyProtection="1">
      <alignment horizontal="center" vertical="center"/>
      <protection/>
    </xf>
    <xf numFmtId="166" fontId="7" fillId="0" borderId="18" xfId="0" applyFont="1" applyBorder="1" applyAlignment="1">
      <alignment horizontal="center" vertical="center"/>
    </xf>
    <xf numFmtId="166" fontId="7" fillId="0" borderId="0" xfId="0" applyFont="1" applyAlignment="1">
      <alignment horizontal="center" vertical="center"/>
    </xf>
    <xf numFmtId="1" fontId="7" fillId="0" borderId="19" xfId="0" applyNumberFormat="1" applyFont="1" applyBorder="1" applyAlignment="1">
      <alignment horizontal="left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กราฟแสดงปริมาณฝนรายปี          
สถานี อ.งาว จ.ลำปาง</a:t>
            </a:r>
          </a:p>
        </c:rich>
      </c:tx>
      <c:layout>
        <c:manualLayout>
          <c:xMode val="factor"/>
          <c:yMode val="factor"/>
          <c:x val="-0.00575"/>
          <c:y val="0.03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344"/>
          <c:w val="0.889"/>
          <c:h val="0.56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5"/>
              <c:delete val="1"/>
            </c:dLbl>
            <c:dLbl>
              <c:idx val="66"/>
              <c:delete val="1"/>
            </c:dLbl>
            <c:dLbl>
              <c:idx val="6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'ตารางฝนอ.งาว'!$A$4:$A$73</c:f>
              <c:numCache>
                <c:ptCount val="70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</c:numCache>
            </c:numRef>
          </c:cat>
          <c:val>
            <c:numRef>
              <c:f>'ตารางฝนอ.งาว'!$N$4:$N$73</c:f>
              <c:numCache>
                <c:ptCount val="70"/>
                <c:pt idx="0">
                  <c:v>922</c:v>
                </c:pt>
                <c:pt idx="1">
                  <c:v>1300.2</c:v>
                </c:pt>
                <c:pt idx="2">
                  <c:v>1210.6</c:v>
                </c:pt>
                <c:pt idx="3">
                  <c:v>1269.8</c:v>
                </c:pt>
                <c:pt idx="4">
                  <c:v>1480.3</c:v>
                </c:pt>
                <c:pt idx="5">
                  <c:v>1286.5</c:v>
                </c:pt>
                <c:pt idx="6">
                  <c:v>982.8</c:v>
                </c:pt>
                <c:pt idx="7">
                  <c:v>1226.3</c:v>
                </c:pt>
                <c:pt idx="8">
                  <c:v>1069.1</c:v>
                </c:pt>
                <c:pt idx="9">
                  <c:v>1745.2</c:v>
                </c:pt>
                <c:pt idx="10">
                  <c:v>1267.1</c:v>
                </c:pt>
                <c:pt idx="11">
                  <c:v>1288.7</c:v>
                </c:pt>
                <c:pt idx="12">
                  <c:v>1215.8</c:v>
                </c:pt>
                <c:pt idx="13">
                  <c:v>986.9</c:v>
                </c:pt>
                <c:pt idx="14">
                  <c:v>1213.9</c:v>
                </c:pt>
                <c:pt idx="15">
                  <c:v>1015</c:v>
                </c:pt>
                <c:pt idx="16">
                  <c:v>1153.6</c:v>
                </c:pt>
                <c:pt idx="17">
                  <c:v>0</c:v>
                </c:pt>
                <c:pt idx="18">
                  <c:v>1392.5</c:v>
                </c:pt>
                <c:pt idx="19">
                  <c:v>1309.8</c:v>
                </c:pt>
                <c:pt idx="20">
                  <c:v>1226.4</c:v>
                </c:pt>
                <c:pt idx="21">
                  <c:v>1185.9</c:v>
                </c:pt>
                <c:pt idx="22">
                  <c:v>1213.7</c:v>
                </c:pt>
                <c:pt idx="23">
                  <c:v>1336.1</c:v>
                </c:pt>
                <c:pt idx="24">
                  <c:v>1533.1</c:v>
                </c:pt>
                <c:pt idx="25">
                  <c:v>1295.1</c:v>
                </c:pt>
                <c:pt idx="26">
                  <c:v>1269.1</c:v>
                </c:pt>
                <c:pt idx="27">
                  <c:v>1134.9</c:v>
                </c:pt>
                <c:pt idx="28">
                  <c:v>1238.1</c:v>
                </c:pt>
                <c:pt idx="29">
                  <c:v>1354.9</c:v>
                </c:pt>
                <c:pt idx="30">
                  <c:v>844.5</c:v>
                </c:pt>
                <c:pt idx="31">
                  <c:v>921.2</c:v>
                </c:pt>
                <c:pt idx="32">
                  <c:v>1078.1</c:v>
                </c:pt>
                <c:pt idx="33">
                  <c:v>1146.1</c:v>
                </c:pt>
                <c:pt idx="34">
                  <c:v>1037.2</c:v>
                </c:pt>
                <c:pt idx="35">
                  <c:v>1142.6</c:v>
                </c:pt>
                <c:pt idx="36">
                  <c:v>880.7</c:v>
                </c:pt>
                <c:pt idx="37">
                  <c:v>959.3</c:v>
                </c:pt>
                <c:pt idx="38">
                  <c:v>764</c:v>
                </c:pt>
                <c:pt idx="39">
                  <c:v>949.7</c:v>
                </c:pt>
                <c:pt idx="40">
                  <c:v>803.9</c:v>
                </c:pt>
                <c:pt idx="41">
                  <c:v>1063.5</c:v>
                </c:pt>
                <c:pt idx="42">
                  <c:v>1195.4</c:v>
                </c:pt>
                <c:pt idx="43">
                  <c:v>1098.8</c:v>
                </c:pt>
                <c:pt idx="44">
                  <c:v>853.9</c:v>
                </c:pt>
                <c:pt idx="45">
                  <c:v>1136.8</c:v>
                </c:pt>
                <c:pt idx="46">
                  <c:v>1091.7</c:v>
                </c:pt>
                <c:pt idx="47">
                  <c:v>1905.3</c:v>
                </c:pt>
                <c:pt idx="48">
                  <c:v>1152.1</c:v>
                </c:pt>
                <c:pt idx="49">
                  <c:v>1845.71</c:v>
                </c:pt>
                <c:pt idx="50">
                  <c:v>1082.2</c:v>
                </c:pt>
                <c:pt idx="51">
                  <c:v>1006.7</c:v>
                </c:pt>
                <c:pt idx="52">
                  <c:v>979.5</c:v>
                </c:pt>
                <c:pt idx="53">
                  <c:v>1476.7</c:v>
                </c:pt>
                <c:pt idx="54">
                  <c:v>1260.7</c:v>
                </c:pt>
                <c:pt idx="55">
                  <c:v>827</c:v>
                </c:pt>
                <c:pt idx="56">
                  <c:v>1624.7</c:v>
                </c:pt>
                <c:pt idx="57">
                  <c:v>0</c:v>
                </c:pt>
                <c:pt idx="58">
                  <c:v>1377.3</c:v>
                </c:pt>
                <c:pt idx="59">
                  <c:v>1658</c:v>
                </c:pt>
                <c:pt idx="60">
                  <c:v>1052.4</c:v>
                </c:pt>
                <c:pt idx="61">
                  <c:v>0</c:v>
                </c:pt>
                <c:pt idx="62">
                  <c:v>1124</c:v>
                </c:pt>
                <c:pt idx="63">
                  <c:v>230.5</c:v>
                </c:pt>
                <c:pt idx="64">
                  <c:v>613.1</c:v>
                </c:pt>
                <c:pt idx="65">
                  <c:v>770</c:v>
                </c:pt>
                <c:pt idx="66">
                  <c:v>1008.6000000000001</c:v>
                </c:pt>
                <c:pt idx="67">
                  <c:v>775.1</c:v>
                </c:pt>
                <c:pt idx="68">
                  <c:v>1169.5</c:v>
                </c:pt>
                <c:pt idx="69">
                  <c:v>941.3000000000001</c:v>
                </c:pt>
              </c:numCache>
            </c:numRef>
          </c:val>
        </c:ser>
        <c:axId val="55893172"/>
        <c:axId val="33276501"/>
      </c:barChart>
      <c:lineChart>
        <c:grouping val="standard"/>
        <c:varyColors val="0"/>
        <c:ser>
          <c:idx val="1"/>
          <c:order val="1"/>
          <c:tx>
            <c:v>ปริมาณฝนเฉลี่ย 1,162.3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'ตารางฝนอ.งาว'!$Q$4:$Q$70</c:f>
              <c:numCache>
                <c:ptCount val="67"/>
                <c:pt idx="0">
                  <c:v>1163.201820919697</c:v>
                </c:pt>
                <c:pt idx="1">
                  <c:v>1163.201820919697</c:v>
                </c:pt>
                <c:pt idx="2">
                  <c:v>1163.201820919697</c:v>
                </c:pt>
                <c:pt idx="3">
                  <c:v>1163.201820919697</c:v>
                </c:pt>
                <c:pt idx="4">
                  <c:v>1163.201820919697</c:v>
                </c:pt>
                <c:pt idx="5">
                  <c:v>1163.201820919697</c:v>
                </c:pt>
                <c:pt idx="6">
                  <c:v>1163.201820919697</c:v>
                </c:pt>
                <c:pt idx="7">
                  <c:v>1163.201820919697</c:v>
                </c:pt>
                <c:pt idx="8">
                  <c:v>1163.201820919697</c:v>
                </c:pt>
                <c:pt idx="9">
                  <c:v>1163.201820919697</c:v>
                </c:pt>
                <c:pt idx="10">
                  <c:v>1163.201820919697</c:v>
                </c:pt>
                <c:pt idx="11">
                  <c:v>1163.201820919697</c:v>
                </c:pt>
                <c:pt idx="12">
                  <c:v>1163.201820919697</c:v>
                </c:pt>
                <c:pt idx="13">
                  <c:v>1163.201820919697</c:v>
                </c:pt>
                <c:pt idx="14">
                  <c:v>1163.201820919697</c:v>
                </c:pt>
                <c:pt idx="15">
                  <c:v>1163.201820919697</c:v>
                </c:pt>
                <c:pt idx="16">
                  <c:v>1163.201820919697</c:v>
                </c:pt>
                <c:pt idx="17">
                  <c:v>1163.201820919697</c:v>
                </c:pt>
                <c:pt idx="18">
                  <c:v>1163.201820919697</c:v>
                </c:pt>
                <c:pt idx="19">
                  <c:v>1163.201820919697</c:v>
                </c:pt>
                <c:pt idx="20">
                  <c:v>1163.201820919697</c:v>
                </c:pt>
                <c:pt idx="21">
                  <c:v>1163.201820919697</c:v>
                </c:pt>
                <c:pt idx="22">
                  <c:v>1163.201820919697</c:v>
                </c:pt>
                <c:pt idx="23">
                  <c:v>1163.201820919697</c:v>
                </c:pt>
                <c:pt idx="24">
                  <c:v>1163.201820919697</c:v>
                </c:pt>
                <c:pt idx="25">
                  <c:v>1163.201820919697</c:v>
                </c:pt>
                <c:pt idx="26">
                  <c:v>1163.201820919697</c:v>
                </c:pt>
                <c:pt idx="27">
                  <c:v>1163.201820919697</c:v>
                </c:pt>
                <c:pt idx="28">
                  <c:v>1163.201820919697</c:v>
                </c:pt>
                <c:pt idx="29">
                  <c:v>1163.201820919697</c:v>
                </c:pt>
                <c:pt idx="30">
                  <c:v>1163.201820919697</c:v>
                </c:pt>
                <c:pt idx="31">
                  <c:v>1163.201820919697</c:v>
                </c:pt>
                <c:pt idx="32">
                  <c:v>1163.201820919697</c:v>
                </c:pt>
                <c:pt idx="33">
                  <c:v>1163.201820919697</c:v>
                </c:pt>
                <c:pt idx="34">
                  <c:v>1163.201820919697</c:v>
                </c:pt>
                <c:pt idx="35">
                  <c:v>1163.201820919697</c:v>
                </c:pt>
                <c:pt idx="36">
                  <c:v>1163.201820919697</c:v>
                </c:pt>
                <c:pt idx="37">
                  <c:v>1163.201820919697</c:v>
                </c:pt>
                <c:pt idx="38">
                  <c:v>1163.201820919697</c:v>
                </c:pt>
                <c:pt idx="39">
                  <c:v>1163.201820919697</c:v>
                </c:pt>
                <c:pt idx="40">
                  <c:v>1163.201820919697</c:v>
                </c:pt>
                <c:pt idx="41">
                  <c:v>1163.201820919697</c:v>
                </c:pt>
                <c:pt idx="42">
                  <c:v>1163.201820919697</c:v>
                </c:pt>
                <c:pt idx="43">
                  <c:v>1163.201820919697</c:v>
                </c:pt>
                <c:pt idx="44">
                  <c:v>1163.201820919697</c:v>
                </c:pt>
                <c:pt idx="45">
                  <c:v>1163.201820919697</c:v>
                </c:pt>
                <c:pt idx="46">
                  <c:v>1163.201820919697</c:v>
                </c:pt>
                <c:pt idx="47">
                  <c:v>1163.201820919697</c:v>
                </c:pt>
                <c:pt idx="48">
                  <c:v>1163.201820919697</c:v>
                </c:pt>
                <c:pt idx="49">
                  <c:v>1163.201820919697</c:v>
                </c:pt>
                <c:pt idx="50">
                  <c:v>1163.201820919697</c:v>
                </c:pt>
                <c:pt idx="51">
                  <c:v>1163.201820919697</c:v>
                </c:pt>
                <c:pt idx="52">
                  <c:v>1163.201820919697</c:v>
                </c:pt>
                <c:pt idx="53">
                  <c:v>1163.201820919697</c:v>
                </c:pt>
                <c:pt idx="54">
                  <c:v>1163.201820919697</c:v>
                </c:pt>
                <c:pt idx="55">
                  <c:v>1163.201820919697</c:v>
                </c:pt>
                <c:pt idx="56">
                  <c:v>1163.201820919697</c:v>
                </c:pt>
                <c:pt idx="57">
                  <c:v>1163.201820919697</c:v>
                </c:pt>
                <c:pt idx="58">
                  <c:v>1163.201820919697</c:v>
                </c:pt>
                <c:pt idx="59">
                  <c:v>1163.201820919697</c:v>
                </c:pt>
                <c:pt idx="60">
                  <c:v>1163.201820919697</c:v>
                </c:pt>
                <c:pt idx="61">
                  <c:v>1163.201820919697</c:v>
                </c:pt>
                <c:pt idx="62">
                  <c:v>1163.201820919697</c:v>
                </c:pt>
                <c:pt idx="63">
                  <c:v>1163.201820919697</c:v>
                </c:pt>
                <c:pt idx="64">
                  <c:v>1163.201820919697</c:v>
                </c:pt>
                <c:pt idx="65">
                  <c:v>1163.201820919697</c:v>
                </c:pt>
                <c:pt idx="66">
                  <c:v>1163.201820919697</c:v>
                </c:pt>
              </c:numCache>
            </c:numRef>
          </c:val>
          <c:smooth val="0"/>
        </c:ser>
        <c:axId val="55893172"/>
        <c:axId val="33276501"/>
      </c:lineChart>
      <c:catAx>
        <c:axId val="558931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27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3276501"/>
        <c:crosses val="autoZero"/>
        <c:auto val="1"/>
        <c:lblOffset val="100"/>
        <c:tickLblSkip val="3"/>
        <c:noMultiLvlLbl val="0"/>
      </c:catAx>
      <c:valAx>
        <c:axId val="33276501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6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5893172"/>
        <c:crossesAt val="1"/>
        <c:crossBetween val="between"/>
        <c:dispUnits/>
        <c:majorUnit val="500"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4025"/>
          <c:y val="0.47875"/>
          <c:w val="0.3647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อ.งาว จ.ลำปาง</a:t>
            </a:r>
          </a:p>
        </c:rich>
      </c:tx>
      <c:layout>
        <c:manualLayout>
          <c:xMode val="factor"/>
          <c:yMode val="factor"/>
          <c:x val="-0.02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15775"/>
          <c:w val="0.72875"/>
          <c:h val="0.76725"/>
        </c:manualLayout>
      </c:layout>
      <c:lineChart>
        <c:grouping val="standard"/>
        <c:varyColors val="0"/>
        <c:ser>
          <c:idx val="5"/>
          <c:order val="0"/>
          <c:tx>
            <c:v>2545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'รายเดือนอ.งาว'!$B$17:$M$17</c:f>
              <c:strCache/>
            </c:strRef>
          </c:cat>
          <c:val>
            <c:numRef>
              <c:f>'รายเดือนอ.งาว'!$B$68:$M$68</c:f>
              <c:numCache/>
            </c:numRef>
          </c:val>
          <c:smooth val="0"/>
        </c:ser>
        <c:ser>
          <c:idx val="4"/>
          <c:order val="1"/>
          <c:tx>
            <c:v>2546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'รายเดือนอ.งาว'!$B$17:$M$17</c:f>
              <c:strCache/>
            </c:strRef>
          </c:cat>
          <c:val>
            <c:numRef>
              <c:f>'รายเดือนอ.งาว'!$B$69:$M$69</c:f>
              <c:numCache/>
            </c:numRef>
          </c:val>
          <c:smooth val="0"/>
        </c:ser>
        <c:ser>
          <c:idx val="3"/>
          <c:order val="2"/>
          <c:tx>
            <c:v>2548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'รายเดือนอ.งาว'!$B$17:$M$17</c:f>
              <c:strCache/>
            </c:strRef>
          </c:cat>
          <c:val>
            <c:numRef>
              <c:f>'รายเดือนอ.งาว'!$B$71:$M$71</c:f>
              <c:numCache/>
            </c:numRef>
          </c:val>
          <c:smooth val="0"/>
        </c:ser>
        <c:ser>
          <c:idx val="7"/>
          <c:order val="3"/>
          <c:tx>
            <c:v>2549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'รายเดือนอ.งาว'!$B$17:$M$17</c:f>
              <c:strCache/>
            </c:strRef>
          </c:cat>
          <c:val>
            <c:numRef>
              <c:f>'รายเดือนอ.งาว'!$B$72:$M$72</c:f>
              <c:numCache/>
            </c:numRef>
          </c:val>
          <c:smooth val="0"/>
        </c:ser>
        <c:ser>
          <c:idx val="8"/>
          <c:order val="4"/>
          <c:tx>
            <c:v>2550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'รายเดือนอ.งาว'!$B$17:$M$17</c:f>
              <c:strCache/>
            </c:strRef>
          </c:cat>
          <c:val>
            <c:numRef>
              <c:f>'รายเดือนอ.งาว'!$B$73:$M$73</c:f>
              <c:numCache/>
            </c:numRef>
          </c:val>
          <c:smooth val="0"/>
        </c:ser>
        <c:ser>
          <c:idx val="9"/>
          <c:order val="5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'รายเดือนอ.งาว'!$B$17:$M$17</c:f>
              <c:strCache/>
            </c:strRef>
          </c:cat>
          <c:val>
            <c:numRef>
              <c:f>'รายเดือนอ.งาว'!$B$74:$M$74</c:f>
              <c:numCache/>
            </c:numRef>
          </c:val>
          <c:smooth val="0"/>
        </c:ser>
        <c:ser>
          <c:idx val="13"/>
          <c:order val="6"/>
          <c:tx>
            <c:v>2554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'รายเดือนอ.งาว'!$B$17:$M$17</c:f>
              <c:strCache/>
            </c:strRef>
          </c:cat>
          <c:val>
            <c:numRef>
              <c:f>'รายเดือนอ.งาว'!$B$77:$M$77</c:f>
              <c:numCache/>
            </c:numRef>
          </c:val>
          <c:smooth val="0"/>
        </c:ser>
        <c:ser>
          <c:idx val="14"/>
          <c:order val="7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'รายเดือนอ.งาว'!$B$17:$M$17</c:f>
              <c:strCache/>
            </c:strRef>
          </c:cat>
          <c:val>
            <c:numRef>
              <c:f>'รายเดือนอ.งาว'!$B$78:$M$78</c:f>
              <c:numCache/>
            </c:numRef>
          </c:val>
          <c:smooth val="0"/>
        </c:ser>
        <c:ser>
          <c:idx val="0"/>
          <c:order val="8"/>
          <c:tx>
            <c:v>2557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'รายเดือนอ.งาว'!$B$17:$M$17</c:f>
              <c:strCache/>
            </c:strRef>
          </c:cat>
          <c:val>
            <c:numRef>
              <c:f>'รายเดือนอ.งาว'!$B$80:$M$80</c:f>
              <c:numCache/>
            </c:numRef>
          </c:val>
          <c:smooth val="0"/>
        </c:ser>
        <c:ser>
          <c:idx val="1"/>
          <c:order val="9"/>
          <c:tx>
            <c:v>2560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'รายเดือนอ.งาว'!$B$17:$M$17</c:f>
              <c:strCache/>
            </c:strRef>
          </c:cat>
          <c:val>
            <c:numRef>
              <c:f>'รายเดือนอ.งาว'!$B$83:$M$83</c:f>
              <c:numCache/>
            </c:numRef>
          </c:val>
          <c:smooth val="0"/>
        </c:ser>
        <c:ser>
          <c:idx val="2"/>
          <c:order val="10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'รายเดือนอ.งาว'!$B$17:$M$17</c:f>
              <c:strCache/>
            </c:strRef>
          </c:cat>
          <c:val>
            <c:numRef>
              <c:f>'รายเดือนอ.งาว'!$B$84:$M$84</c:f>
              <c:numCache/>
            </c:numRef>
          </c:val>
          <c:smooth val="0"/>
        </c:ser>
        <c:ser>
          <c:idx val="6"/>
          <c:order val="11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'รายเดือนอ.งาว'!$B$17:$M$17</c:f>
              <c:strCache/>
            </c:strRef>
          </c:cat>
          <c:val>
            <c:numRef>
              <c:f>'รายเดือนอ.งาว'!$B$85:$M$85</c:f>
              <c:numCache/>
            </c:numRef>
          </c:val>
          <c:smooth val="0"/>
        </c:ser>
        <c:ser>
          <c:idx val="11"/>
          <c:order val="12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'รายเดือนอ.งาว'!$B$17:$M$17</c:f>
              <c:strCache/>
            </c:strRef>
          </c:cat>
          <c:val>
            <c:numRef>
              <c:f>'รายเดือนอ.งาว'!$B$86:$M$86</c:f>
              <c:numCache/>
            </c:numRef>
          </c:val>
          <c:smooth val="0"/>
        </c:ser>
        <c:ser>
          <c:idx val="10"/>
          <c:order val="13"/>
          <c:tx>
            <c:v>เฉลี่ย2495-2563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'รายเดือนอ.งาว'!$B$17:$M$17</c:f>
              <c:strCache/>
            </c:strRef>
          </c:cat>
          <c:val>
            <c:numRef>
              <c:f>'รายเดือนอ.งาว'!$B$92:$M$92</c:f>
              <c:numCache/>
            </c:numRef>
          </c:val>
          <c:smooth val="0"/>
        </c:ser>
        <c:ser>
          <c:idx val="12"/>
          <c:order val="14"/>
          <c:tx>
            <c:v>2564</c:v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CCFF"/>
                </a:solidFill>
              </a:ln>
            </c:spPr>
          </c:marker>
          <c:dPt>
            <c:idx val="0"/>
            <c:spPr>
              <a:ln w="25400"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ymbol val="circle"/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cat>
            <c:strRef>
              <c:f>'รายเดือนอ.งาว'!$B$17:$M$17</c:f>
              <c:strCache/>
            </c:strRef>
          </c:cat>
          <c:val>
            <c:numRef>
              <c:f>'รายเดือนอ.งาว'!$B$87:$M$87</c:f>
              <c:numCache/>
            </c:numRef>
          </c:val>
          <c:smooth val="0"/>
        </c:ser>
        <c:marker val="1"/>
        <c:axId val="31053054"/>
        <c:axId val="11042031"/>
      </c:lineChart>
      <c:catAx>
        <c:axId val="310530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11042031"/>
        <c:crosses val="autoZero"/>
        <c:auto val="1"/>
        <c:lblOffset val="100"/>
        <c:tickLblSkip val="1"/>
        <c:noMultiLvlLbl val="0"/>
      </c:catAx>
      <c:valAx>
        <c:axId val="11042031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31053054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725"/>
          <c:y val="0.22225"/>
          <c:w val="0.18325"/>
          <c:h val="0.6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83"/>
  <sheetViews>
    <sheetView tabSelected="1" zoomScalePageLayoutView="0" workbookViewId="0" topLeftCell="A67">
      <selection activeCell="I73" sqref="I73:J73"/>
    </sheetView>
  </sheetViews>
  <sheetFormatPr defaultColWidth="9.7109375" defaultRowHeight="12.75"/>
  <cols>
    <col min="1" max="1" width="5.140625" style="8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10" t="s">
        <v>0</v>
      </c>
      <c r="B1" s="11"/>
      <c r="C1" s="11"/>
      <c r="D1" s="11"/>
      <c r="E1" s="11"/>
      <c r="F1" s="11"/>
      <c r="G1" s="12"/>
      <c r="H1" s="11"/>
      <c r="I1" s="11"/>
      <c r="J1" s="11"/>
      <c r="K1" s="11"/>
      <c r="L1" s="11"/>
      <c r="M1" s="11"/>
      <c r="N1" s="11"/>
      <c r="O1" s="13"/>
    </row>
    <row r="2" spans="1:15" s="2" customFormat="1" ht="24" customHeight="1">
      <c r="A2" s="65" t="s">
        <v>23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22" s="2" customFormat="1" ht="18" customHeight="1">
      <c r="A3" s="17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14" t="s">
        <v>15</v>
      </c>
      <c r="O3" s="29" t="s">
        <v>16</v>
      </c>
      <c r="P3" s="66" t="s">
        <v>24</v>
      </c>
      <c r="Q3" s="67"/>
      <c r="R3" s="67"/>
      <c r="T3" s="64"/>
      <c r="U3" s="64"/>
      <c r="V3" s="55"/>
    </row>
    <row r="4" spans="1:20" s="2" customFormat="1" ht="15.75" customHeight="1">
      <c r="A4" s="15">
        <v>2495</v>
      </c>
      <c r="B4" s="18">
        <v>10.5</v>
      </c>
      <c r="C4" s="18">
        <v>34.8</v>
      </c>
      <c r="D4" s="18">
        <v>32.3</v>
      </c>
      <c r="E4" s="18">
        <v>244.6</v>
      </c>
      <c r="F4" s="18">
        <v>206.4</v>
      </c>
      <c r="G4" s="18">
        <v>303.5</v>
      </c>
      <c r="H4" s="18">
        <v>62.5</v>
      </c>
      <c r="I4" s="18">
        <v>0</v>
      </c>
      <c r="J4" s="18">
        <v>2.1</v>
      </c>
      <c r="K4" s="18">
        <v>18.8</v>
      </c>
      <c r="L4" s="18">
        <v>6.5</v>
      </c>
      <c r="M4" s="18">
        <v>0</v>
      </c>
      <c r="N4" s="28">
        <v>922</v>
      </c>
      <c r="O4" s="30">
        <v>74</v>
      </c>
      <c r="Q4" s="42">
        <f>$N$78</f>
        <v>1163.201820919697</v>
      </c>
      <c r="T4" s="42"/>
    </row>
    <row r="5" spans="1:20" s="2" customFormat="1" ht="15.75" customHeight="1">
      <c r="A5" s="15">
        <v>2496</v>
      </c>
      <c r="B5" s="18">
        <v>192.1</v>
      </c>
      <c r="C5" s="18">
        <v>202.3</v>
      </c>
      <c r="D5" s="18">
        <v>261.5</v>
      </c>
      <c r="E5" s="18">
        <v>165.3</v>
      </c>
      <c r="F5" s="18">
        <v>209.6</v>
      </c>
      <c r="G5" s="18">
        <v>163.2</v>
      </c>
      <c r="H5" s="18">
        <v>65.3</v>
      </c>
      <c r="I5" s="18">
        <v>14.6</v>
      </c>
      <c r="J5" s="18">
        <v>0</v>
      </c>
      <c r="K5" s="18">
        <v>4.2</v>
      </c>
      <c r="L5" s="18">
        <v>0</v>
      </c>
      <c r="M5" s="18">
        <v>22.1</v>
      </c>
      <c r="N5" s="28">
        <v>1300.2</v>
      </c>
      <c r="O5" s="30">
        <v>94</v>
      </c>
      <c r="Q5" s="42">
        <f aca="true" t="shared" si="0" ref="Q5:Q68">$N$78</f>
        <v>1163.201820919697</v>
      </c>
      <c r="T5" s="42"/>
    </row>
    <row r="6" spans="1:20" s="2" customFormat="1" ht="15.75" customHeight="1">
      <c r="A6" s="15">
        <v>2497</v>
      </c>
      <c r="B6" s="18">
        <v>69.6</v>
      </c>
      <c r="C6" s="18">
        <v>218.1</v>
      </c>
      <c r="D6" s="18">
        <v>113.6</v>
      </c>
      <c r="E6" s="18">
        <v>66.1</v>
      </c>
      <c r="F6" s="18">
        <v>299.1</v>
      </c>
      <c r="G6" s="18">
        <v>284.2</v>
      </c>
      <c r="H6" s="18">
        <v>105.9</v>
      </c>
      <c r="I6" s="18">
        <v>7.5</v>
      </c>
      <c r="J6" s="18">
        <v>28.1</v>
      </c>
      <c r="K6" s="18">
        <v>0</v>
      </c>
      <c r="L6" s="18">
        <v>7.4</v>
      </c>
      <c r="M6" s="18">
        <v>11</v>
      </c>
      <c r="N6" s="28">
        <v>1210.6</v>
      </c>
      <c r="O6" s="30">
        <v>73</v>
      </c>
      <c r="Q6" s="42">
        <f t="shared" si="0"/>
        <v>1163.201820919697</v>
      </c>
      <c r="T6" s="42"/>
    </row>
    <row r="7" spans="1:20" s="2" customFormat="1" ht="15.75" customHeight="1">
      <c r="A7" s="15">
        <v>2498</v>
      </c>
      <c r="B7" s="18">
        <v>85.6</v>
      </c>
      <c r="C7" s="18">
        <v>139.3</v>
      </c>
      <c r="D7" s="18">
        <v>218.5</v>
      </c>
      <c r="E7" s="18">
        <v>142.6</v>
      </c>
      <c r="F7" s="18">
        <v>386</v>
      </c>
      <c r="G7" s="18">
        <v>171.6</v>
      </c>
      <c r="H7" s="18">
        <v>111.9</v>
      </c>
      <c r="I7" s="18">
        <v>0</v>
      </c>
      <c r="J7" s="18">
        <v>0</v>
      </c>
      <c r="K7" s="18">
        <v>0</v>
      </c>
      <c r="L7" s="18">
        <v>0</v>
      </c>
      <c r="M7" s="18">
        <v>14.3</v>
      </c>
      <c r="N7" s="28">
        <v>1269.8</v>
      </c>
      <c r="O7" s="30">
        <v>78</v>
      </c>
      <c r="Q7" s="42">
        <f t="shared" si="0"/>
        <v>1163.201820919697</v>
      </c>
      <c r="T7" s="42"/>
    </row>
    <row r="8" spans="1:20" s="2" customFormat="1" ht="15.75" customHeight="1">
      <c r="A8" s="15">
        <v>2499</v>
      </c>
      <c r="B8" s="18">
        <v>133.1</v>
      </c>
      <c r="C8" s="18">
        <v>188.6</v>
      </c>
      <c r="D8" s="18">
        <v>142</v>
      </c>
      <c r="E8" s="18">
        <v>236.1</v>
      </c>
      <c r="F8" s="18">
        <v>301.2</v>
      </c>
      <c r="G8" s="18">
        <v>298.9</v>
      </c>
      <c r="H8" s="18">
        <v>59.7</v>
      </c>
      <c r="I8" s="18">
        <v>33</v>
      </c>
      <c r="J8" s="18">
        <v>0</v>
      </c>
      <c r="K8" s="18">
        <v>0</v>
      </c>
      <c r="L8" s="18">
        <v>0</v>
      </c>
      <c r="M8" s="18">
        <v>87.7</v>
      </c>
      <c r="N8" s="28">
        <v>1480.3</v>
      </c>
      <c r="O8" s="30">
        <v>80</v>
      </c>
      <c r="Q8" s="42">
        <f t="shared" si="0"/>
        <v>1163.201820919697</v>
      </c>
      <c r="T8" s="42"/>
    </row>
    <row r="9" spans="1:20" s="2" customFormat="1" ht="15.75" customHeight="1">
      <c r="A9" s="15">
        <v>2500</v>
      </c>
      <c r="B9" s="18">
        <v>74.5</v>
      </c>
      <c r="C9" s="18">
        <v>125.4</v>
      </c>
      <c r="D9" s="18">
        <v>206.6</v>
      </c>
      <c r="E9" s="18">
        <v>145.4</v>
      </c>
      <c r="F9" s="18">
        <v>306.1</v>
      </c>
      <c r="G9" s="18">
        <v>263.5</v>
      </c>
      <c r="H9" s="18">
        <v>137.8</v>
      </c>
      <c r="I9" s="18">
        <v>0</v>
      </c>
      <c r="J9" s="18">
        <v>0</v>
      </c>
      <c r="K9" s="18">
        <v>7.9</v>
      </c>
      <c r="L9" s="18">
        <v>0</v>
      </c>
      <c r="M9" s="18">
        <v>19.3</v>
      </c>
      <c r="N9" s="28">
        <v>1286.5</v>
      </c>
      <c r="O9" s="30">
        <v>96</v>
      </c>
      <c r="Q9" s="42">
        <f t="shared" si="0"/>
        <v>1163.201820919697</v>
      </c>
      <c r="T9" s="42"/>
    </row>
    <row r="10" spans="1:20" s="2" customFormat="1" ht="15.75" customHeight="1">
      <c r="A10" s="15">
        <v>2501</v>
      </c>
      <c r="B10" s="18">
        <v>73.7</v>
      </c>
      <c r="C10" s="18">
        <v>172.7</v>
      </c>
      <c r="D10" s="18">
        <v>177.2</v>
      </c>
      <c r="E10" s="18">
        <v>118</v>
      </c>
      <c r="F10" s="18">
        <v>214.1</v>
      </c>
      <c r="G10" s="18">
        <v>108.1</v>
      </c>
      <c r="H10" s="18">
        <v>97.9</v>
      </c>
      <c r="I10" s="18">
        <v>0</v>
      </c>
      <c r="J10" s="18">
        <v>0</v>
      </c>
      <c r="K10" s="18">
        <v>0</v>
      </c>
      <c r="L10" s="18">
        <v>3.8</v>
      </c>
      <c r="M10" s="18">
        <v>17.3</v>
      </c>
      <c r="N10" s="28">
        <v>982.8</v>
      </c>
      <c r="O10" s="30">
        <v>75</v>
      </c>
      <c r="Q10" s="42">
        <f t="shared" si="0"/>
        <v>1163.201820919697</v>
      </c>
      <c r="T10" s="42"/>
    </row>
    <row r="11" spans="1:20" s="2" customFormat="1" ht="15.75" customHeight="1">
      <c r="A11" s="15">
        <v>2502</v>
      </c>
      <c r="B11" s="18">
        <v>57.5</v>
      </c>
      <c r="C11" s="18">
        <v>167.5</v>
      </c>
      <c r="D11" s="18">
        <v>141</v>
      </c>
      <c r="E11" s="18">
        <v>243.6</v>
      </c>
      <c r="F11" s="18">
        <v>247.1</v>
      </c>
      <c r="G11" s="18">
        <v>272.6</v>
      </c>
      <c r="H11" s="18">
        <v>39.8</v>
      </c>
      <c r="I11" s="18">
        <v>11.4</v>
      </c>
      <c r="J11" s="18">
        <v>0</v>
      </c>
      <c r="K11" s="18">
        <v>32.3</v>
      </c>
      <c r="L11" s="18">
        <v>0</v>
      </c>
      <c r="M11" s="18">
        <v>13.5</v>
      </c>
      <c r="N11" s="28">
        <v>1226.3</v>
      </c>
      <c r="O11" s="30">
        <v>95</v>
      </c>
      <c r="Q11" s="42">
        <f t="shared" si="0"/>
        <v>1163.201820919697</v>
      </c>
      <c r="T11" s="42"/>
    </row>
    <row r="12" spans="1:20" s="2" customFormat="1" ht="15.75" customHeight="1">
      <c r="A12" s="15">
        <v>2503</v>
      </c>
      <c r="B12" s="18">
        <v>19.9</v>
      </c>
      <c r="C12" s="18">
        <v>107.8</v>
      </c>
      <c r="D12" s="18">
        <v>72.5</v>
      </c>
      <c r="E12" s="18">
        <v>152.5</v>
      </c>
      <c r="F12" s="18">
        <v>190.7</v>
      </c>
      <c r="G12" s="18">
        <v>315.2</v>
      </c>
      <c r="H12" s="18">
        <v>57.4</v>
      </c>
      <c r="I12" s="18">
        <v>27.4</v>
      </c>
      <c r="J12" s="18">
        <v>22.8</v>
      </c>
      <c r="K12" s="18">
        <v>0</v>
      </c>
      <c r="L12" s="18">
        <v>25</v>
      </c>
      <c r="M12" s="18">
        <v>77.9</v>
      </c>
      <c r="N12" s="28">
        <v>1069.1</v>
      </c>
      <c r="O12" s="30">
        <v>84</v>
      </c>
      <c r="Q12" s="42">
        <f t="shared" si="0"/>
        <v>1163.201820919697</v>
      </c>
      <c r="T12" s="42"/>
    </row>
    <row r="13" spans="1:20" s="2" customFormat="1" ht="15.75" customHeight="1">
      <c r="A13" s="15">
        <v>2504</v>
      </c>
      <c r="B13" s="18">
        <v>103.5</v>
      </c>
      <c r="C13" s="18">
        <v>290.1</v>
      </c>
      <c r="D13" s="18">
        <v>212.2</v>
      </c>
      <c r="E13" s="18">
        <v>107.5</v>
      </c>
      <c r="F13" s="18">
        <v>427.4</v>
      </c>
      <c r="G13" s="18">
        <v>426.1</v>
      </c>
      <c r="H13" s="18">
        <v>111.7</v>
      </c>
      <c r="I13" s="18">
        <v>0</v>
      </c>
      <c r="J13" s="18">
        <v>37.3</v>
      </c>
      <c r="K13" s="18">
        <v>0</v>
      </c>
      <c r="L13" s="18">
        <v>0</v>
      </c>
      <c r="M13" s="18">
        <v>29.4</v>
      </c>
      <c r="N13" s="28">
        <v>1745.2</v>
      </c>
      <c r="O13" s="30">
        <v>102</v>
      </c>
      <c r="Q13" s="42">
        <f t="shared" si="0"/>
        <v>1163.201820919697</v>
      </c>
      <c r="T13" s="42"/>
    </row>
    <row r="14" spans="1:20" s="2" customFormat="1" ht="15.75" customHeight="1">
      <c r="A14" s="15">
        <v>2505</v>
      </c>
      <c r="B14" s="18">
        <v>93</v>
      </c>
      <c r="C14" s="18">
        <v>210.6</v>
      </c>
      <c r="D14" s="18">
        <v>147.9</v>
      </c>
      <c r="E14" s="18">
        <v>148.5</v>
      </c>
      <c r="F14" s="18">
        <v>208.4</v>
      </c>
      <c r="G14" s="18">
        <v>199.7</v>
      </c>
      <c r="H14" s="18">
        <v>193.5</v>
      </c>
      <c r="I14" s="18">
        <v>15.9</v>
      </c>
      <c r="J14" s="18">
        <v>0</v>
      </c>
      <c r="K14" s="18">
        <v>0</v>
      </c>
      <c r="L14" s="18">
        <v>21.7</v>
      </c>
      <c r="M14" s="18">
        <v>27.9</v>
      </c>
      <c r="N14" s="28">
        <v>1267.1</v>
      </c>
      <c r="O14" s="30">
        <v>74</v>
      </c>
      <c r="Q14" s="42">
        <f t="shared" si="0"/>
        <v>1163.201820919697</v>
      </c>
      <c r="T14" s="42"/>
    </row>
    <row r="15" spans="1:20" s="2" customFormat="1" ht="15.75" customHeight="1">
      <c r="A15" s="15">
        <v>2506</v>
      </c>
      <c r="B15" s="18">
        <v>47.6</v>
      </c>
      <c r="C15" s="18">
        <v>61.7</v>
      </c>
      <c r="D15" s="18">
        <v>288.1</v>
      </c>
      <c r="E15" s="18">
        <v>213.9</v>
      </c>
      <c r="F15" s="18">
        <v>290.6</v>
      </c>
      <c r="G15" s="18">
        <v>106.7</v>
      </c>
      <c r="H15" s="18">
        <v>220</v>
      </c>
      <c r="I15" s="18">
        <v>60.1</v>
      </c>
      <c r="J15" s="18">
        <v>0</v>
      </c>
      <c r="K15" s="18">
        <v>0</v>
      </c>
      <c r="L15" s="18">
        <v>0</v>
      </c>
      <c r="M15" s="18">
        <v>0</v>
      </c>
      <c r="N15" s="28">
        <v>1288.7</v>
      </c>
      <c r="O15" s="30">
        <v>79</v>
      </c>
      <c r="Q15" s="42">
        <f t="shared" si="0"/>
        <v>1163.201820919697</v>
      </c>
      <c r="T15" s="42"/>
    </row>
    <row r="16" spans="1:20" s="2" customFormat="1" ht="15.75" customHeight="1">
      <c r="A16" s="15">
        <v>2507</v>
      </c>
      <c r="B16" s="18">
        <v>57.9</v>
      </c>
      <c r="C16" s="18">
        <v>283.8</v>
      </c>
      <c r="D16" s="18">
        <v>98.6</v>
      </c>
      <c r="E16" s="18">
        <v>202.1</v>
      </c>
      <c r="F16" s="18">
        <v>113</v>
      </c>
      <c r="G16" s="18">
        <v>258</v>
      </c>
      <c r="H16" s="18">
        <v>152.6</v>
      </c>
      <c r="I16" s="18">
        <v>11.4</v>
      </c>
      <c r="J16" s="18">
        <v>0</v>
      </c>
      <c r="K16" s="18">
        <v>0</v>
      </c>
      <c r="L16" s="18">
        <v>22.1</v>
      </c>
      <c r="M16" s="18">
        <v>16.3</v>
      </c>
      <c r="N16" s="28">
        <v>1215.8</v>
      </c>
      <c r="O16" s="30">
        <v>89</v>
      </c>
      <c r="Q16" s="42">
        <f t="shared" si="0"/>
        <v>1163.201820919697</v>
      </c>
      <c r="T16" s="42"/>
    </row>
    <row r="17" spans="1:20" s="2" customFormat="1" ht="15.75" customHeight="1">
      <c r="A17" s="15">
        <v>2508</v>
      </c>
      <c r="B17" s="18">
        <v>44.3</v>
      </c>
      <c r="C17" s="18">
        <v>73</v>
      </c>
      <c r="D17" s="18">
        <v>204</v>
      </c>
      <c r="E17" s="18">
        <v>97.4</v>
      </c>
      <c r="F17" s="18">
        <v>176.4</v>
      </c>
      <c r="G17" s="18">
        <v>216.4</v>
      </c>
      <c r="H17" s="18">
        <v>145.5</v>
      </c>
      <c r="I17" s="18">
        <v>0</v>
      </c>
      <c r="J17" s="18">
        <v>0</v>
      </c>
      <c r="K17" s="18">
        <v>29.9</v>
      </c>
      <c r="L17" s="18">
        <v>0</v>
      </c>
      <c r="M17" s="18">
        <v>0</v>
      </c>
      <c r="N17" s="28">
        <v>986.9</v>
      </c>
      <c r="O17" s="30">
        <v>64</v>
      </c>
      <c r="Q17" s="42">
        <f t="shared" si="0"/>
        <v>1163.201820919697</v>
      </c>
      <c r="T17" s="42"/>
    </row>
    <row r="18" spans="1:20" s="2" customFormat="1" ht="15.75" customHeight="1">
      <c r="A18" s="15">
        <v>2509</v>
      </c>
      <c r="B18" s="18">
        <v>31.4</v>
      </c>
      <c r="C18" s="18">
        <v>404.1</v>
      </c>
      <c r="D18" s="18">
        <v>54.7</v>
      </c>
      <c r="E18" s="18">
        <v>176.4</v>
      </c>
      <c r="F18" s="18">
        <v>315.7</v>
      </c>
      <c r="G18" s="18">
        <v>115.6</v>
      </c>
      <c r="H18" s="18">
        <v>116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28">
        <v>1213.9</v>
      </c>
      <c r="O18" s="30">
        <v>53</v>
      </c>
      <c r="Q18" s="42">
        <f t="shared" si="0"/>
        <v>1163.201820919697</v>
      </c>
      <c r="T18" s="42"/>
    </row>
    <row r="19" spans="1:20" s="2" customFormat="1" ht="15.75" customHeight="1">
      <c r="A19" s="15">
        <v>2510</v>
      </c>
      <c r="B19" s="18">
        <v>76.7</v>
      </c>
      <c r="C19" s="18">
        <v>102.6</v>
      </c>
      <c r="D19" s="18">
        <v>154</v>
      </c>
      <c r="E19" s="18">
        <v>119</v>
      </c>
      <c r="F19" s="18">
        <v>127.8</v>
      </c>
      <c r="G19" s="18">
        <v>335.9</v>
      </c>
      <c r="H19" s="18">
        <v>38.5</v>
      </c>
      <c r="I19" s="18">
        <v>9.5</v>
      </c>
      <c r="J19" s="18">
        <v>0</v>
      </c>
      <c r="K19" s="18">
        <v>4.6</v>
      </c>
      <c r="L19" s="18">
        <v>29.9</v>
      </c>
      <c r="M19" s="18">
        <v>16.5</v>
      </c>
      <c r="N19" s="28">
        <v>1015</v>
      </c>
      <c r="O19" s="30">
        <v>61</v>
      </c>
      <c r="Q19" s="42">
        <f t="shared" si="0"/>
        <v>1163.201820919697</v>
      </c>
      <c r="T19" s="42"/>
    </row>
    <row r="20" spans="1:20" s="2" customFormat="1" ht="15.75" customHeight="1">
      <c r="A20" s="15">
        <v>2511</v>
      </c>
      <c r="B20" s="18">
        <v>141.2</v>
      </c>
      <c r="C20" s="18">
        <v>180.6</v>
      </c>
      <c r="D20" s="18">
        <v>157.6</v>
      </c>
      <c r="E20" s="18">
        <v>106.4</v>
      </c>
      <c r="F20" s="18">
        <v>196.1</v>
      </c>
      <c r="G20" s="18">
        <v>294.5</v>
      </c>
      <c r="H20" s="18">
        <v>55.3</v>
      </c>
      <c r="I20" s="18">
        <v>3.9</v>
      </c>
      <c r="J20" s="18">
        <v>0</v>
      </c>
      <c r="K20" s="18">
        <v>8.2</v>
      </c>
      <c r="L20" s="18">
        <v>0</v>
      </c>
      <c r="M20" s="18">
        <v>9.8</v>
      </c>
      <c r="N20" s="28">
        <v>1153.6</v>
      </c>
      <c r="O20" s="30">
        <v>72</v>
      </c>
      <c r="Q20" s="42">
        <f t="shared" si="0"/>
        <v>1163.201820919697</v>
      </c>
      <c r="T20" s="42"/>
    </row>
    <row r="21" spans="1:20" s="2" customFormat="1" ht="15.75" customHeight="1">
      <c r="A21" s="15">
        <v>2512</v>
      </c>
      <c r="B21" s="18">
        <v>16.8</v>
      </c>
      <c r="C21" s="18">
        <v>237.1</v>
      </c>
      <c r="D21" s="18">
        <v>119.6</v>
      </c>
      <c r="E21" s="18">
        <v>178.5</v>
      </c>
      <c r="F21" s="18">
        <v>102</v>
      </c>
      <c r="G21" s="18">
        <v>140.9</v>
      </c>
      <c r="H21" s="18" t="s">
        <v>21</v>
      </c>
      <c r="I21" s="18">
        <v>42.8</v>
      </c>
      <c r="J21" s="18">
        <v>21.3</v>
      </c>
      <c r="K21" s="18">
        <v>0</v>
      </c>
      <c r="L21" s="18">
        <v>2.7</v>
      </c>
      <c r="M21" s="18">
        <v>82.8</v>
      </c>
      <c r="N21" s="28" t="s">
        <v>21</v>
      </c>
      <c r="O21" s="30" t="s">
        <v>21</v>
      </c>
      <c r="Q21" s="42">
        <f t="shared" si="0"/>
        <v>1163.201820919697</v>
      </c>
      <c r="T21" s="42"/>
    </row>
    <row r="22" spans="1:20" s="2" customFormat="1" ht="15.75" customHeight="1">
      <c r="A22" s="15">
        <v>2513</v>
      </c>
      <c r="B22" s="18">
        <v>71.8</v>
      </c>
      <c r="C22" s="18">
        <v>265.1</v>
      </c>
      <c r="D22" s="18">
        <v>270.6</v>
      </c>
      <c r="E22" s="18">
        <v>153.8</v>
      </c>
      <c r="F22" s="18">
        <v>278.2</v>
      </c>
      <c r="G22" s="18">
        <v>169.1</v>
      </c>
      <c r="H22" s="18">
        <v>103</v>
      </c>
      <c r="I22" s="18">
        <v>24.4</v>
      </c>
      <c r="J22" s="18">
        <v>25.6</v>
      </c>
      <c r="K22" s="18">
        <v>0</v>
      </c>
      <c r="L22" s="18">
        <v>0</v>
      </c>
      <c r="M22" s="18">
        <v>30.9</v>
      </c>
      <c r="N22" s="28">
        <v>1392.5</v>
      </c>
      <c r="O22" s="30">
        <v>67</v>
      </c>
      <c r="Q22" s="42">
        <f t="shared" si="0"/>
        <v>1163.201820919697</v>
      </c>
      <c r="T22" s="42"/>
    </row>
    <row r="23" spans="1:20" s="2" customFormat="1" ht="15.75" customHeight="1">
      <c r="A23" s="15">
        <v>2514</v>
      </c>
      <c r="B23" s="18">
        <v>36.3</v>
      </c>
      <c r="C23" s="18">
        <v>179.2</v>
      </c>
      <c r="D23" s="18">
        <v>100.8</v>
      </c>
      <c r="E23" s="18">
        <v>265</v>
      </c>
      <c r="F23" s="18">
        <v>294</v>
      </c>
      <c r="G23" s="18">
        <v>234.3</v>
      </c>
      <c r="H23" s="18">
        <v>96.4</v>
      </c>
      <c r="I23" s="18">
        <v>15.1</v>
      </c>
      <c r="J23" s="18">
        <v>6.2</v>
      </c>
      <c r="K23" s="18">
        <v>0</v>
      </c>
      <c r="L23" s="18">
        <v>0</v>
      </c>
      <c r="M23" s="18">
        <v>82.5</v>
      </c>
      <c r="N23" s="28">
        <v>1309.8</v>
      </c>
      <c r="O23" s="30">
        <v>65</v>
      </c>
      <c r="Q23" s="42">
        <f t="shared" si="0"/>
        <v>1163.201820919697</v>
      </c>
      <c r="T23" s="42"/>
    </row>
    <row r="24" spans="1:20" s="2" customFormat="1" ht="15.75" customHeight="1">
      <c r="A24" s="15">
        <v>2515</v>
      </c>
      <c r="B24" s="18">
        <v>119.7</v>
      </c>
      <c r="C24" s="18">
        <v>127.7</v>
      </c>
      <c r="D24" s="18">
        <v>113.9</v>
      </c>
      <c r="E24" s="18">
        <v>192.1</v>
      </c>
      <c r="F24" s="18">
        <v>295.6</v>
      </c>
      <c r="G24" s="18">
        <v>140</v>
      </c>
      <c r="H24" s="18">
        <v>112.6</v>
      </c>
      <c r="I24" s="18">
        <v>58.7</v>
      </c>
      <c r="J24" s="18">
        <v>12.3</v>
      </c>
      <c r="K24" s="18">
        <v>0</v>
      </c>
      <c r="L24" s="18">
        <v>0</v>
      </c>
      <c r="M24" s="18">
        <v>53.8</v>
      </c>
      <c r="N24" s="28">
        <v>1226.4</v>
      </c>
      <c r="O24" s="30">
        <v>68</v>
      </c>
      <c r="Q24" s="42">
        <f t="shared" si="0"/>
        <v>1163.201820919697</v>
      </c>
      <c r="T24" s="42"/>
    </row>
    <row r="25" spans="1:20" s="2" customFormat="1" ht="15.75" customHeight="1">
      <c r="A25" s="15">
        <v>2516</v>
      </c>
      <c r="B25" s="18">
        <v>0</v>
      </c>
      <c r="C25" s="18">
        <v>171.5</v>
      </c>
      <c r="D25" s="18">
        <v>120.1</v>
      </c>
      <c r="E25" s="18">
        <v>108.8</v>
      </c>
      <c r="F25" s="18">
        <v>425.2</v>
      </c>
      <c r="G25" s="18">
        <v>217.2</v>
      </c>
      <c r="H25" s="18">
        <v>95.2</v>
      </c>
      <c r="I25" s="18">
        <v>20.1</v>
      </c>
      <c r="J25" s="18">
        <v>0</v>
      </c>
      <c r="K25" s="18">
        <v>0</v>
      </c>
      <c r="L25" s="18">
        <v>0</v>
      </c>
      <c r="M25" s="18">
        <v>27.8</v>
      </c>
      <c r="N25" s="28">
        <v>1185.9</v>
      </c>
      <c r="O25" s="30">
        <v>75</v>
      </c>
      <c r="Q25" s="42">
        <f t="shared" si="0"/>
        <v>1163.201820919697</v>
      </c>
      <c r="T25" s="42"/>
    </row>
    <row r="26" spans="1:20" s="3" customFormat="1" ht="15.75" customHeight="1">
      <c r="A26" s="15">
        <v>2517</v>
      </c>
      <c r="B26" s="18">
        <v>116.2</v>
      </c>
      <c r="C26" s="18">
        <v>116.5</v>
      </c>
      <c r="D26" s="18">
        <v>151.9</v>
      </c>
      <c r="E26" s="18">
        <v>172.2</v>
      </c>
      <c r="F26" s="18">
        <v>233</v>
      </c>
      <c r="G26" s="18">
        <v>173.3</v>
      </c>
      <c r="H26" s="18">
        <v>201.8</v>
      </c>
      <c r="I26" s="18">
        <v>0</v>
      </c>
      <c r="J26" s="18">
        <v>2.9</v>
      </c>
      <c r="K26" s="18">
        <v>45.9</v>
      </c>
      <c r="L26" s="18">
        <v>0</v>
      </c>
      <c r="M26" s="18">
        <v>0</v>
      </c>
      <c r="N26" s="28">
        <v>1213.7</v>
      </c>
      <c r="O26" s="31">
        <v>56</v>
      </c>
      <c r="Q26" s="42">
        <f t="shared" si="0"/>
        <v>1163.201820919697</v>
      </c>
      <c r="T26" s="42"/>
    </row>
    <row r="27" spans="1:20" s="2" customFormat="1" ht="15.75" customHeight="1">
      <c r="A27" s="16">
        <v>2518</v>
      </c>
      <c r="B27" s="19">
        <v>42.6</v>
      </c>
      <c r="C27" s="19">
        <v>186</v>
      </c>
      <c r="D27" s="19">
        <v>153</v>
      </c>
      <c r="E27" s="19">
        <v>270.8</v>
      </c>
      <c r="F27" s="19">
        <v>387</v>
      </c>
      <c r="G27" s="19">
        <v>137.6</v>
      </c>
      <c r="H27" s="19">
        <v>126.8</v>
      </c>
      <c r="I27" s="19">
        <v>13.7</v>
      </c>
      <c r="J27" s="19">
        <v>0</v>
      </c>
      <c r="K27" s="19">
        <v>0</v>
      </c>
      <c r="L27" s="19">
        <v>0</v>
      </c>
      <c r="M27" s="19">
        <v>18.6</v>
      </c>
      <c r="N27" s="28">
        <v>1336.1</v>
      </c>
      <c r="O27" s="30">
        <v>79</v>
      </c>
      <c r="Q27" s="42">
        <f t="shared" si="0"/>
        <v>1163.201820919697</v>
      </c>
      <c r="T27" s="42"/>
    </row>
    <row r="28" spans="1:20" s="2" customFormat="1" ht="15.75" customHeight="1">
      <c r="A28" s="16">
        <v>2519</v>
      </c>
      <c r="B28" s="19">
        <v>148.9</v>
      </c>
      <c r="C28" s="19">
        <v>122.7</v>
      </c>
      <c r="D28" s="19">
        <v>222.4</v>
      </c>
      <c r="E28" s="19">
        <v>232</v>
      </c>
      <c r="F28" s="19">
        <v>192.5</v>
      </c>
      <c r="G28" s="19">
        <v>287.1</v>
      </c>
      <c r="H28" s="19">
        <v>168.4</v>
      </c>
      <c r="I28" s="19">
        <v>10.5</v>
      </c>
      <c r="J28" s="19">
        <v>0</v>
      </c>
      <c r="K28" s="19">
        <v>89.8</v>
      </c>
      <c r="L28" s="19">
        <v>0</v>
      </c>
      <c r="M28" s="19">
        <v>58.8</v>
      </c>
      <c r="N28" s="28">
        <v>1533.1</v>
      </c>
      <c r="O28" s="30">
        <v>80</v>
      </c>
      <c r="Q28" s="42">
        <f t="shared" si="0"/>
        <v>1163.201820919697</v>
      </c>
      <c r="T28" s="42"/>
    </row>
    <row r="29" spans="1:20" s="2" customFormat="1" ht="15.75" customHeight="1">
      <c r="A29" s="16">
        <v>2520</v>
      </c>
      <c r="B29" s="20">
        <v>58.3</v>
      </c>
      <c r="C29" s="20">
        <v>276.4</v>
      </c>
      <c r="D29" s="20">
        <v>36.9</v>
      </c>
      <c r="E29" s="20">
        <v>227.5</v>
      </c>
      <c r="F29" s="20">
        <v>196.7</v>
      </c>
      <c r="G29" s="20">
        <v>295.2</v>
      </c>
      <c r="H29" s="20">
        <v>120.9</v>
      </c>
      <c r="I29" s="20">
        <v>12.1</v>
      </c>
      <c r="J29" s="20">
        <v>33.5</v>
      </c>
      <c r="K29" s="20">
        <v>16.4</v>
      </c>
      <c r="L29" s="20">
        <v>21.2</v>
      </c>
      <c r="M29" s="20">
        <v>0</v>
      </c>
      <c r="N29" s="28">
        <v>1295.1</v>
      </c>
      <c r="O29" s="30">
        <v>88</v>
      </c>
      <c r="Q29" s="42">
        <f t="shared" si="0"/>
        <v>1163.201820919697</v>
      </c>
      <c r="T29" s="42"/>
    </row>
    <row r="30" spans="1:20" s="2" customFormat="1" ht="15.75" customHeight="1">
      <c r="A30" s="16">
        <v>2521</v>
      </c>
      <c r="B30" s="20">
        <v>43.3</v>
      </c>
      <c r="C30" s="20">
        <v>209.4</v>
      </c>
      <c r="D30" s="20">
        <v>162.6</v>
      </c>
      <c r="E30" s="20">
        <v>380.2</v>
      </c>
      <c r="F30" s="20">
        <v>277.3</v>
      </c>
      <c r="G30" s="20">
        <v>151.6</v>
      </c>
      <c r="H30" s="20">
        <v>30</v>
      </c>
      <c r="I30" s="20">
        <v>0</v>
      </c>
      <c r="J30" s="20">
        <v>2.1</v>
      </c>
      <c r="K30" s="20">
        <v>0</v>
      </c>
      <c r="L30" s="20">
        <v>11.4</v>
      </c>
      <c r="M30" s="20">
        <v>1.2</v>
      </c>
      <c r="N30" s="28">
        <v>1269.1</v>
      </c>
      <c r="O30" s="30">
        <v>81</v>
      </c>
      <c r="Q30" s="42">
        <f t="shared" si="0"/>
        <v>1163.201820919697</v>
      </c>
      <c r="T30" s="42"/>
    </row>
    <row r="31" spans="1:20" s="2" customFormat="1" ht="15.75" customHeight="1">
      <c r="A31" s="16">
        <v>2522</v>
      </c>
      <c r="B31" s="20">
        <v>147.9</v>
      </c>
      <c r="C31" s="20">
        <v>175.6</v>
      </c>
      <c r="D31" s="20">
        <v>192.9</v>
      </c>
      <c r="E31" s="20">
        <v>194.7</v>
      </c>
      <c r="F31" s="20">
        <v>223.3</v>
      </c>
      <c r="G31" s="20">
        <v>141.9</v>
      </c>
      <c r="H31" s="20">
        <v>58.1</v>
      </c>
      <c r="I31" s="20">
        <v>0</v>
      </c>
      <c r="J31" s="20">
        <v>0</v>
      </c>
      <c r="K31" s="20">
        <v>0</v>
      </c>
      <c r="L31" s="20">
        <v>0.5</v>
      </c>
      <c r="M31" s="20">
        <v>0</v>
      </c>
      <c r="N31" s="28">
        <v>1134.9</v>
      </c>
      <c r="O31" s="30">
        <v>79</v>
      </c>
      <c r="Q31" s="42">
        <f t="shared" si="0"/>
        <v>1163.201820919697</v>
      </c>
      <c r="T31" s="42"/>
    </row>
    <row r="32" spans="1:20" s="2" customFormat="1" ht="15.75" customHeight="1">
      <c r="A32" s="16">
        <v>2523</v>
      </c>
      <c r="B32" s="20">
        <v>43.1</v>
      </c>
      <c r="C32" s="20">
        <v>137.5</v>
      </c>
      <c r="D32" s="20">
        <v>275.1</v>
      </c>
      <c r="E32" s="20">
        <v>210.9</v>
      </c>
      <c r="F32" s="20">
        <v>175</v>
      </c>
      <c r="G32" s="20">
        <v>277.5</v>
      </c>
      <c r="H32" s="20">
        <v>73.1</v>
      </c>
      <c r="I32" s="20">
        <v>0</v>
      </c>
      <c r="J32" s="20">
        <v>43.7</v>
      </c>
      <c r="K32" s="20">
        <v>1.8</v>
      </c>
      <c r="L32" s="20">
        <v>0</v>
      </c>
      <c r="M32" s="20">
        <v>0.4</v>
      </c>
      <c r="N32" s="28">
        <v>1238.1</v>
      </c>
      <c r="O32" s="30">
        <v>95</v>
      </c>
      <c r="Q32" s="42">
        <f t="shared" si="0"/>
        <v>1163.201820919697</v>
      </c>
      <c r="T32" s="42"/>
    </row>
    <row r="33" spans="1:20" s="2" customFormat="1" ht="15.75" customHeight="1">
      <c r="A33" s="16">
        <v>2524</v>
      </c>
      <c r="B33" s="20">
        <v>65.6</v>
      </c>
      <c r="C33" s="20">
        <v>256.3</v>
      </c>
      <c r="D33" s="20">
        <v>73.5</v>
      </c>
      <c r="E33" s="20">
        <v>394.6</v>
      </c>
      <c r="F33" s="20">
        <v>195.9</v>
      </c>
      <c r="G33" s="20">
        <v>151.2</v>
      </c>
      <c r="H33" s="20">
        <v>161.3</v>
      </c>
      <c r="I33" s="20">
        <v>51.9</v>
      </c>
      <c r="J33" s="20">
        <v>1.2</v>
      </c>
      <c r="K33" s="20">
        <v>3.4</v>
      </c>
      <c r="L33" s="20">
        <v>0</v>
      </c>
      <c r="M33" s="20">
        <v>0</v>
      </c>
      <c r="N33" s="28">
        <v>1354.9</v>
      </c>
      <c r="O33" s="30">
        <v>96</v>
      </c>
      <c r="Q33" s="42">
        <f t="shared" si="0"/>
        <v>1163.201820919697</v>
      </c>
      <c r="T33" s="42"/>
    </row>
    <row r="34" spans="1:20" s="2" customFormat="1" ht="15.75" customHeight="1">
      <c r="A34" s="16">
        <v>2525</v>
      </c>
      <c r="B34" s="20">
        <v>111.2</v>
      </c>
      <c r="C34" s="20">
        <v>127.7</v>
      </c>
      <c r="D34" s="20">
        <v>76</v>
      </c>
      <c r="E34" s="20">
        <v>158.8</v>
      </c>
      <c r="F34" s="20">
        <v>133.1</v>
      </c>
      <c r="G34" s="20">
        <v>150</v>
      </c>
      <c r="H34" s="20">
        <v>75.5</v>
      </c>
      <c r="I34" s="20">
        <v>9.4</v>
      </c>
      <c r="J34" s="20">
        <v>0</v>
      </c>
      <c r="K34" s="20">
        <v>1.9</v>
      </c>
      <c r="L34" s="20">
        <v>0</v>
      </c>
      <c r="M34" s="20">
        <v>0.9</v>
      </c>
      <c r="N34" s="28">
        <v>844.5</v>
      </c>
      <c r="O34" s="30">
        <v>91</v>
      </c>
      <c r="Q34" s="42">
        <f t="shared" si="0"/>
        <v>1163.201820919697</v>
      </c>
      <c r="T34" s="42"/>
    </row>
    <row r="35" spans="1:20" s="2" customFormat="1" ht="15.75" customHeight="1">
      <c r="A35" s="16">
        <v>2526</v>
      </c>
      <c r="B35" s="20">
        <v>24.5</v>
      </c>
      <c r="C35" s="20">
        <v>96</v>
      </c>
      <c r="D35" s="20">
        <v>113.1</v>
      </c>
      <c r="E35" s="20">
        <v>202.2</v>
      </c>
      <c r="F35" s="20">
        <v>127</v>
      </c>
      <c r="G35" s="20">
        <v>150.5</v>
      </c>
      <c r="H35" s="20">
        <v>135.3</v>
      </c>
      <c r="I35" s="20">
        <v>56.8</v>
      </c>
      <c r="J35" s="20">
        <v>5.2</v>
      </c>
      <c r="K35" s="20">
        <v>0</v>
      </c>
      <c r="L35" s="20">
        <v>9.6</v>
      </c>
      <c r="M35" s="20">
        <v>1</v>
      </c>
      <c r="N35" s="28">
        <v>921.2</v>
      </c>
      <c r="O35" s="30">
        <v>76</v>
      </c>
      <c r="Q35" s="42">
        <f t="shared" si="0"/>
        <v>1163.201820919697</v>
      </c>
      <c r="T35" s="42"/>
    </row>
    <row r="36" spans="1:20" s="2" customFormat="1" ht="15.75" customHeight="1">
      <c r="A36" s="16">
        <v>2527</v>
      </c>
      <c r="B36" s="20">
        <v>124.5</v>
      </c>
      <c r="C36" s="20">
        <v>163.4</v>
      </c>
      <c r="D36" s="20">
        <v>175.4</v>
      </c>
      <c r="E36" s="20">
        <v>104.8</v>
      </c>
      <c r="F36" s="20">
        <v>198.4</v>
      </c>
      <c r="G36" s="20">
        <v>214.9</v>
      </c>
      <c r="H36" s="20">
        <v>96.7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8">
        <v>1078.1</v>
      </c>
      <c r="O36" s="30">
        <v>61</v>
      </c>
      <c r="Q36" s="42">
        <f t="shared" si="0"/>
        <v>1163.201820919697</v>
      </c>
      <c r="T36" s="42"/>
    </row>
    <row r="37" spans="1:20" s="2" customFormat="1" ht="15.75" customHeight="1">
      <c r="A37" s="16">
        <v>2528</v>
      </c>
      <c r="B37" s="20">
        <v>148.7</v>
      </c>
      <c r="C37" s="20">
        <v>160.4</v>
      </c>
      <c r="D37" s="20">
        <v>166.2</v>
      </c>
      <c r="E37" s="20">
        <v>166.9</v>
      </c>
      <c r="F37" s="20">
        <v>84</v>
      </c>
      <c r="G37" s="20">
        <v>252.5</v>
      </c>
      <c r="H37" s="20">
        <v>92.5</v>
      </c>
      <c r="I37" s="20">
        <v>74.9</v>
      </c>
      <c r="J37" s="20">
        <v>0</v>
      </c>
      <c r="K37" s="20">
        <v>0</v>
      </c>
      <c r="L37" s="20">
        <v>0</v>
      </c>
      <c r="M37" s="20">
        <v>0</v>
      </c>
      <c r="N37" s="28">
        <v>1146.1</v>
      </c>
      <c r="O37" s="30">
        <v>53</v>
      </c>
      <c r="Q37" s="42">
        <f t="shared" si="0"/>
        <v>1163.201820919697</v>
      </c>
      <c r="T37" s="42"/>
    </row>
    <row r="38" spans="1:20" s="2" customFormat="1" ht="15.75" customHeight="1">
      <c r="A38" s="16">
        <v>2529</v>
      </c>
      <c r="B38" s="20">
        <v>60.6</v>
      </c>
      <c r="C38" s="20">
        <v>189.2</v>
      </c>
      <c r="D38" s="20">
        <v>91.3</v>
      </c>
      <c r="E38" s="20">
        <v>208.9</v>
      </c>
      <c r="F38" s="20">
        <v>215.7</v>
      </c>
      <c r="G38" s="20">
        <v>116.9</v>
      </c>
      <c r="H38" s="20">
        <v>154.6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8">
        <v>1037.2</v>
      </c>
      <c r="O38" s="30">
        <v>54</v>
      </c>
      <c r="Q38" s="42">
        <f t="shared" si="0"/>
        <v>1163.201820919697</v>
      </c>
      <c r="T38" s="42"/>
    </row>
    <row r="39" spans="1:20" s="2" customFormat="1" ht="15.75" customHeight="1">
      <c r="A39" s="16">
        <v>2530</v>
      </c>
      <c r="B39" s="20">
        <v>45.3</v>
      </c>
      <c r="C39" s="20">
        <v>138.2</v>
      </c>
      <c r="D39" s="20">
        <v>168.7</v>
      </c>
      <c r="E39" s="20">
        <v>112.8</v>
      </c>
      <c r="F39" s="20">
        <v>317.6</v>
      </c>
      <c r="G39" s="20">
        <v>201.7</v>
      </c>
      <c r="H39" s="20">
        <v>43.8</v>
      </c>
      <c r="I39" s="20">
        <v>114.5</v>
      </c>
      <c r="J39" s="20">
        <v>0</v>
      </c>
      <c r="K39" s="20">
        <v>0</v>
      </c>
      <c r="L39" s="20">
        <v>0</v>
      </c>
      <c r="M39" s="20">
        <v>0</v>
      </c>
      <c r="N39" s="28">
        <v>1142.6</v>
      </c>
      <c r="O39" s="30">
        <v>49</v>
      </c>
      <c r="Q39" s="42">
        <f t="shared" si="0"/>
        <v>1163.201820919697</v>
      </c>
      <c r="T39" s="42"/>
    </row>
    <row r="40" spans="1:20" s="2" customFormat="1" ht="15.75" customHeight="1">
      <c r="A40" s="16">
        <v>2531</v>
      </c>
      <c r="B40" s="20">
        <v>71.8</v>
      </c>
      <c r="C40" s="20">
        <v>98.9</v>
      </c>
      <c r="D40" s="20">
        <v>159.5</v>
      </c>
      <c r="E40" s="20">
        <v>90.7</v>
      </c>
      <c r="F40" s="20">
        <v>242.7</v>
      </c>
      <c r="G40" s="20">
        <v>90.5</v>
      </c>
      <c r="H40" s="20">
        <v>96.4</v>
      </c>
      <c r="I40" s="20">
        <v>30.2</v>
      </c>
      <c r="J40" s="20">
        <v>0</v>
      </c>
      <c r="K40" s="20">
        <v>0</v>
      </c>
      <c r="L40" s="20">
        <v>0</v>
      </c>
      <c r="M40" s="20">
        <v>0</v>
      </c>
      <c r="N40" s="28">
        <v>880.7</v>
      </c>
      <c r="O40" s="30">
        <v>45</v>
      </c>
      <c r="Q40" s="42">
        <f t="shared" si="0"/>
        <v>1163.201820919697</v>
      </c>
      <c r="T40" s="42"/>
    </row>
    <row r="41" spans="1:20" s="2" customFormat="1" ht="15.75" customHeight="1">
      <c r="A41" s="16">
        <v>2532</v>
      </c>
      <c r="B41" s="20">
        <v>7.4</v>
      </c>
      <c r="C41" s="20">
        <v>277.6</v>
      </c>
      <c r="D41" s="20">
        <v>130.1</v>
      </c>
      <c r="E41" s="20">
        <v>169.9</v>
      </c>
      <c r="F41" s="20">
        <v>182.9</v>
      </c>
      <c r="G41" s="20" t="s">
        <v>21</v>
      </c>
      <c r="H41" s="20">
        <v>132.8</v>
      </c>
      <c r="I41" s="20">
        <v>0</v>
      </c>
      <c r="J41" s="20">
        <v>0</v>
      </c>
      <c r="K41" s="20">
        <v>0</v>
      </c>
      <c r="L41" s="20">
        <v>15.1</v>
      </c>
      <c r="M41" s="20">
        <v>43.5</v>
      </c>
      <c r="N41" s="28">
        <v>959.3</v>
      </c>
      <c r="O41" s="30" t="s">
        <v>21</v>
      </c>
      <c r="Q41" s="42">
        <f t="shared" si="0"/>
        <v>1163.201820919697</v>
      </c>
      <c r="T41" s="42"/>
    </row>
    <row r="42" spans="1:20" s="2" customFormat="1" ht="15.75" customHeight="1">
      <c r="A42" s="16">
        <v>2533</v>
      </c>
      <c r="B42" s="20">
        <v>58.5</v>
      </c>
      <c r="C42" s="20">
        <v>43.5</v>
      </c>
      <c r="D42" s="20">
        <v>71.4</v>
      </c>
      <c r="E42" s="20">
        <v>176.5</v>
      </c>
      <c r="F42" s="20">
        <v>160.8</v>
      </c>
      <c r="G42" s="20">
        <v>145.4</v>
      </c>
      <c r="H42" s="20">
        <v>78.2</v>
      </c>
      <c r="I42" s="20">
        <v>16.5</v>
      </c>
      <c r="J42" s="20">
        <v>0</v>
      </c>
      <c r="K42" s="20">
        <v>0</v>
      </c>
      <c r="L42" s="20">
        <v>0</v>
      </c>
      <c r="M42" s="20">
        <v>13.2</v>
      </c>
      <c r="N42" s="28">
        <v>764</v>
      </c>
      <c r="O42" s="30">
        <v>63</v>
      </c>
      <c r="Q42" s="42">
        <f t="shared" si="0"/>
        <v>1163.201820919697</v>
      </c>
      <c r="T42" s="42"/>
    </row>
    <row r="43" spans="1:20" s="2" customFormat="1" ht="15.75" customHeight="1">
      <c r="A43" s="16">
        <v>2534</v>
      </c>
      <c r="B43" s="20">
        <v>65.3</v>
      </c>
      <c r="C43" s="20">
        <v>81.1</v>
      </c>
      <c r="D43" s="20">
        <v>152.9</v>
      </c>
      <c r="E43" s="20">
        <v>116.6</v>
      </c>
      <c r="F43" s="20">
        <v>282.6</v>
      </c>
      <c r="G43" s="20">
        <v>91.6</v>
      </c>
      <c r="H43" s="20">
        <v>112.4</v>
      </c>
      <c r="I43" s="20">
        <v>8.2</v>
      </c>
      <c r="J43" s="20">
        <v>0</v>
      </c>
      <c r="K43" s="20">
        <v>0.4</v>
      </c>
      <c r="L43" s="20">
        <v>38.6</v>
      </c>
      <c r="M43" s="20">
        <v>0</v>
      </c>
      <c r="N43" s="28">
        <v>949.7</v>
      </c>
      <c r="O43" s="30">
        <v>84</v>
      </c>
      <c r="Q43" s="42">
        <f t="shared" si="0"/>
        <v>1163.201820919697</v>
      </c>
      <c r="T43" s="42"/>
    </row>
    <row r="44" spans="1:20" s="2" customFormat="1" ht="15.75" customHeight="1">
      <c r="A44" s="16">
        <v>2535</v>
      </c>
      <c r="B44" s="20">
        <v>0</v>
      </c>
      <c r="C44" s="20">
        <v>18.7</v>
      </c>
      <c r="D44" s="20">
        <v>89.3</v>
      </c>
      <c r="E44" s="20">
        <v>155.7</v>
      </c>
      <c r="F44" s="20">
        <v>100.4</v>
      </c>
      <c r="G44" s="20">
        <v>122.3</v>
      </c>
      <c r="H44" s="20">
        <v>201.7</v>
      </c>
      <c r="I44" s="20">
        <v>0</v>
      </c>
      <c r="J44" s="20">
        <v>80.1</v>
      </c>
      <c r="K44" s="20">
        <v>0</v>
      </c>
      <c r="L44" s="20">
        <v>0</v>
      </c>
      <c r="M44" s="20">
        <v>35.7</v>
      </c>
      <c r="N44" s="28">
        <v>803.9</v>
      </c>
      <c r="O44" s="30">
        <v>75</v>
      </c>
      <c r="Q44" s="42">
        <f t="shared" si="0"/>
        <v>1163.201820919697</v>
      </c>
      <c r="T44" s="42"/>
    </row>
    <row r="45" spans="1:20" s="2" customFormat="1" ht="15.75" customHeight="1">
      <c r="A45" s="16">
        <v>2536</v>
      </c>
      <c r="B45" s="20">
        <v>117.9</v>
      </c>
      <c r="C45" s="20">
        <v>227.3</v>
      </c>
      <c r="D45" s="20">
        <v>122.6</v>
      </c>
      <c r="E45" s="20">
        <v>125.8</v>
      </c>
      <c r="F45" s="20">
        <v>124</v>
      </c>
      <c r="G45" s="20">
        <v>133.9</v>
      </c>
      <c r="H45" s="20">
        <v>10.7</v>
      </c>
      <c r="I45" s="20">
        <v>0</v>
      </c>
      <c r="J45" s="20">
        <v>0</v>
      </c>
      <c r="K45" s="20">
        <v>0</v>
      </c>
      <c r="L45" s="20">
        <v>0</v>
      </c>
      <c r="M45" s="20">
        <v>201.3</v>
      </c>
      <c r="N45" s="28">
        <v>1063.5</v>
      </c>
      <c r="O45" s="30">
        <v>77</v>
      </c>
      <c r="Q45" s="42">
        <f t="shared" si="0"/>
        <v>1163.201820919697</v>
      </c>
      <c r="T45" s="42"/>
    </row>
    <row r="46" spans="1:20" s="2" customFormat="1" ht="15.75" customHeight="1">
      <c r="A46" s="16">
        <v>2537</v>
      </c>
      <c r="B46" s="20">
        <v>72.4</v>
      </c>
      <c r="C46" s="20">
        <v>292.8</v>
      </c>
      <c r="D46" s="20">
        <v>118.1</v>
      </c>
      <c r="E46" s="20">
        <v>248.8</v>
      </c>
      <c r="F46" s="20">
        <v>364.7</v>
      </c>
      <c r="G46" s="20">
        <v>85.1</v>
      </c>
      <c r="H46" s="20">
        <v>3</v>
      </c>
      <c r="I46" s="20">
        <v>0</v>
      </c>
      <c r="J46" s="20">
        <v>10.5</v>
      </c>
      <c r="K46" s="20">
        <v>0</v>
      </c>
      <c r="L46" s="20">
        <v>0</v>
      </c>
      <c r="M46" s="20">
        <v>0</v>
      </c>
      <c r="N46" s="28">
        <v>1195.4</v>
      </c>
      <c r="O46" s="30">
        <v>76</v>
      </c>
      <c r="Q46" s="42">
        <f t="shared" si="0"/>
        <v>1163.201820919697</v>
      </c>
      <c r="T46" s="42"/>
    </row>
    <row r="47" spans="1:20" s="2" customFormat="1" ht="15.75" customHeight="1">
      <c r="A47" s="16">
        <v>2538</v>
      </c>
      <c r="B47" s="20">
        <v>15.3</v>
      </c>
      <c r="C47" s="20">
        <v>139</v>
      </c>
      <c r="D47" s="20">
        <v>61.6</v>
      </c>
      <c r="E47" s="20">
        <v>316</v>
      </c>
      <c r="F47" s="20">
        <v>278.4</v>
      </c>
      <c r="G47" s="20">
        <v>87.3</v>
      </c>
      <c r="H47" s="20">
        <v>22.1</v>
      </c>
      <c r="I47" s="20">
        <v>157.8</v>
      </c>
      <c r="J47" s="20">
        <v>0</v>
      </c>
      <c r="K47" s="20">
        <v>0</v>
      </c>
      <c r="L47" s="20">
        <v>4</v>
      </c>
      <c r="M47" s="20">
        <v>17.3</v>
      </c>
      <c r="N47" s="28">
        <v>1098.8</v>
      </c>
      <c r="O47" s="30">
        <v>74</v>
      </c>
      <c r="Q47" s="42">
        <f t="shared" si="0"/>
        <v>1163.201820919697</v>
      </c>
      <c r="T47" s="42"/>
    </row>
    <row r="48" spans="1:20" s="2" customFormat="1" ht="15.75" customHeight="1">
      <c r="A48" s="16">
        <v>2539</v>
      </c>
      <c r="B48" s="20">
        <v>97</v>
      </c>
      <c r="C48" s="20">
        <v>35.5</v>
      </c>
      <c r="D48" s="20">
        <v>73.2</v>
      </c>
      <c r="E48" s="20">
        <v>103.6</v>
      </c>
      <c r="F48" s="20">
        <v>237.7</v>
      </c>
      <c r="G48" s="20">
        <v>115.8</v>
      </c>
      <c r="H48" s="20">
        <v>81.2</v>
      </c>
      <c r="I48" s="20">
        <v>55.4</v>
      </c>
      <c r="J48" s="20">
        <v>0</v>
      </c>
      <c r="K48" s="20">
        <v>0</v>
      </c>
      <c r="L48" s="20">
        <v>19.3</v>
      </c>
      <c r="M48" s="20">
        <v>35.2</v>
      </c>
      <c r="N48" s="28">
        <v>853.9</v>
      </c>
      <c r="O48" s="30">
        <v>101</v>
      </c>
      <c r="Q48" s="42">
        <f t="shared" si="0"/>
        <v>1163.201820919697</v>
      </c>
      <c r="T48" s="42"/>
    </row>
    <row r="49" spans="1:20" s="2" customFormat="1" ht="15.75" customHeight="1">
      <c r="A49" s="16">
        <v>2540</v>
      </c>
      <c r="B49" s="20">
        <v>92.3</v>
      </c>
      <c r="C49" s="20">
        <v>52.7</v>
      </c>
      <c r="D49" s="20">
        <v>131</v>
      </c>
      <c r="E49" s="20">
        <v>220.1</v>
      </c>
      <c r="F49" s="20">
        <v>278</v>
      </c>
      <c r="G49" s="20">
        <v>165.2</v>
      </c>
      <c r="H49" s="20">
        <v>49</v>
      </c>
      <c r="I49" s="20">
        <v>26.5</v>
      </c>
      <c r="J49" s="20">
        <v>0</v>
      </c>
      <c r="K49" s="20">
        <v>0</v>
      </c>
      <c r="L49" s="20">
        <v>0</v>
      </c>
      <c r="M49" s="20">
        <v>122</v>
      </c>
      <c r="N49" s="28">
        <v>1136.8</v>
      </c>
      <c r="O49" s="30">
        <v>69</v>
      </c>
      <c r="Q49" s="42">
        <f t="shared" si="0"/>
        <v>1163.201820919697</v>
      </c>
      <c r="T49" s="42"/>
    </row>
    <row r="50" spans="1:20" s="2" customFormat="1" ht="15.75" customHeight="1">
      <c r="A50" s="16">
        <v>2541</v>
      </c>
      <c r="B50" s="20">
        <v>53.7</v>
      </c>
      <c r="C50" s="20">
        <v>261.6</v>
      </c>
      <c r="D50" s="20">
        <v>104.1</v>
      </c>
      <c r="E50" s="20">
        <v>226.8</v>
      </c>
      <c r="F50" s="20">
        <v>268.5</v>
      </c>
      <c r="G50" s="20">
        <v>35.5</v>
      </c>
      <c r="H50" s="20">
        <v>52.2</v>
      </c>
      <c r="I50" s="20">
        <v>73.2</v>
      </c>
      <c r="J50" s="20">
        <v>0</v>
      </c>
      <c r="K50" s="20">
        <v>0</v>
      </c>
      <c r="L50" s="20">
        <v>7.5</v>
      </c>
      <c r="M50" s="20">
        <v>8.6</v>
      </c>
      <c r="N50" s="28">
        <v>1091.7</v>
      </c>
      <c r="O50" s="30">
        <v>87</v>
      </c>
      <c r="Q50" s="42">
        <f t="shared" si="0"/>
        <v>1163.201820919697</v>
      </c>
      <c r="T50" s="42"/>
    </row>
    <row r="51" spans="1:20" s="2" customFormat="1" ht="15.75" customHeight="1">
      <c r="A51" s="16">
        <v>2542</v>
      </c>
      <c r="B51" s="20">
        <v>82.1</v>
      </c>
      <c r="C51" s="20">
        <v>326.4</v>
      </c>
      <c r="D51" s="20">
        <v>400</v>
      </c>
      <c r="E51" s="20">
        <v>207.8</v>
      </c>
      <c r="F51" s="20">
        <v>229.6</v>
      </c>
      <c r="G51" s="20">
        <v>401.8</v>
      </c>
      <c r="H51" s="20">
        <v>225.9</v>
      </c>
      <c r="I51" s="20">
        <v>25.6</v>
      </c>
      <c r="J51" s="20">
        <v>0</v>
      </c>
      <c r="K51" s="20">
        <v>0</v>
      </c>
      <c r="L51" s="20">
        <v>4.9</v>
      </c>
      <c r="M51" s="20">
        <v>1.2</v>
      </c>
      <c r="N51" s="28">
        <v>1905.3</v>
      </c>
      <c r="O51" s="30">
        <v>104</v>
      </c>
      <c r="Q51" s="42">
        <f t="shared" si="0"/>
        <v>1163.201820919697</v>
      </c>
      <c r="T51" s="42"/>
    </row>
    <row r="52" spans="1:20" s="2" customFormat="1" ht="15.75" customHeight="1">
      <c r="A52" s="16">
        <v>2543</v>
      </c>
      <c r="B52" s="20">
        <v>39.6</v>
      </c>
      <c r="C52" s="20">
        <v>39.7</v>
      </c>
      <c r="D52" s="20">
        <v>32.9</v>
      </c>
      <c r="E52" s="20">
        <v>189.2</v>
      </c>
      <c r="F52" s="20">
        <v>241.2</v>
      </c>
      <c r="G52" s="20">
        <v>216.3</v>
      </c>
      <c r="H52" s="20">
        <v>154</v>
      </c>
      <c r="I52" s="20">
        <v>0</v>
      </c>
      <c r="J52" s="20">
        <v>0</v>
      </c>
      <c r="K52" s="20">
        <v>28.5</v>
      </c>
      <c r="L52" s="20">
        <v>0</v>
      </c>
      <c r="M52" s="20">
        <v>210.7</v>
      </c>
      <c r="N52" s="28">
        <v>1152.1</v>
      </c>
      <c r="O52" s="30">
        <v>92</v>
      </c>
      <c r="Q52" s="42">
        <f t="shared" si="0"/>
        <v>1163.201820919697</v>
      </c>
      <c r="T52" s="42"/>
    </row>
    <row r="53" spans="1:20" s="2" customFormat="1" ht="15.75" customHeight="1">
      <c r="A53" s="16">
        <v>2544</v>
      </c>
      <c r="B53" s="20">
        <v>45.4</v>
      </c>
      <c r="C53" s="20">
        <v>341.9</v>
      </c>
      <c r="D53" s="20">
        <v>204.3</v>
      </c>
      <c r="E53" s="20">
        <v>320.98</v>
      </c>
      <c r="F53" s="20">
        <v>300.9</v>
      </c>
      <c r="G53" s="20">
        <v>174.1</v>
      </c>
      <c r="H53" s="20">
        <v>263.83</v>
      </c>
      <c r="I53" s="20">
        <v>0</v>
      </c>
      <c r="J53" s="20">
        <v>0</v>
      </c>
      <c r="K53" s="20">
        <v>21.9</v>
      </c>
      <c r="L53" s="20">
        <v>0</v>
      </c>
      <c r="M53" s="20">
        <v>172.4</v>
      </c>
      <c r="N53" s="28">
        <v>1845.71</v>
      </c>
      <c r="O53" s="30">
        <v>106</v>
      </c>
      <c r="Q53" s="42">
        <f t="shared" si="0"/>
        <v>1163.201820919697</v>
      </c>
      <c r="T53" s="42"/>
    </row>
    <row r="54" spans="1:20" s="2" customFormat="1" ht="15.75" customHeight="1">
      <c r="A54" s="16">
        <v>2545</v>
      </c>
      <c r="B54" s="20">
        <v>92.3</v>
      </c>
      <c r="C54" s="20">
        <v>61.7</v>
      </c>
      <c r="D54" s="20">
        <v>131</v>
      </c>
      <c r="E54" s="20">
        <v>224.1</v>
      </c>
      <c r="F54" s="20">
        <v>277.9</v>
      </c>
      <c r="G54" s="20">
        <v>165.2</v>
      </c>
      <c r="H54" s="20">
        <v>49</v>
      </c>
      <c r="I54" s="20">
        <v>26.5</v>
      </c>
      <c r="J54" s="20">
        <v>0</v>
      </c>
      <c r="K54" s="20">
        <v>0</v>
      </c>
      <c r="L54" s="20">
        <v>19.3</v>
      </c>
      <c r="M54" s="20">
        <v>35.2</v>
      </c>
      <c r="N54" s="28">
        <v>1082.2</v>
      </c>
      <c r="O54" s="30">
        <v>70</v>
      </c>
      <c r="Q54" s="42">
        <f t="shared" si="0"/>
        <v>1163.201820919697</v>
      </c>
      <c r="T54" s="42"/>
    </row>
    <row r="55" spans="1:20" s="2" customFormat="1" ht="15.75" customHeight="1">
      <c r="A55" s="16">
        <v>2546</v>
      </c>
      <c r="B55" s="20">
        <v>74.8</v>
      </c>
      <c r="C55" s="20">
        <v>118.4</v>
      </c>
      <c r="D55" s="20">
        <v>145.3</v>
      </c>
      <c r="E55" s="20">
        <v>94.5</v>
      </c>
      <c r="F55" s="20">
        <v>147.3</v>
      </c>
      <c r="G55" s="20">
        <v>175.2</v>
      </c>
      <c r="H55" s="20">
        <v>83.4</v>
      </c>
      <c r="I55" s="20">
        <v>73.2</v>
      </c>
      <c r="J55" s="20">
        <v>0</v>
      </c>
      <c r="K55" s="20">
        <v>3.2</v>
      </c>
      <c r="L55" s="20">
        <v>0</v>
      </c>
      <c r="M55" s="20">
        <v>91.4</v>
      </c>
      <c r="N55" s="28">
        <v>1006.7</v>
      </c>
      <c r="O55" s="30">
        <v>45</v>
      </c>
      <c r="Q55" s="42">
        <f t="shared" si="0"/>
        <v>1163.201820919697</v>
      </c>
      <c r="T55" s="42"/>
    </row>
    <row r="56" spans="1:20" s="2" customFormat="1" ht="15.75" customHeight="1">
      <c r="A56" s="16">
        <v>2547</v>
      </c>
      <c r="B56" s="20">
        <v>21.2</v>
      </c>
      <c r="C56" s="20">
        <v>114</v>
      </c>
      <c r="D56" s="20">
        <v>198.6</v>
      </c>
      <c r="E56" s="20">
        <v>163.8</v>
      </c>
      <c r="F56" s="20">
        <v>201.3</v>
      </c>
      <c r="G56" s="20">
        <v>280.6</v>
      </c>
      <c r="H56" s="20" t="s">
        <v>21</v>
      </c>
      <c r="I56" s="20" t="s">
        <v>21</v>
      </c>
      <c r="J56" s="20" t="s">
        <v>21</v>
      </c>
      <c r="K56" s="20" t="s">
        <v>21</v>
      </c>
      <c r="L56" s="20" t="s">
        <v>21</v>
      </c>
      <c r="M56" s="20" t="s">
        <v>21</v>
      </c>
      <c r="N56" s="28">
        <v>979.5</v>
      </c>
      <c r="O56" s="30">
        <v>55</v>
      </c>
      <c r="Q56" s="42">
        <f t="shared" si="0"/>
        <v>1163.201820919697</v>
      </c>
      <c r="T56" s="42"/>
    </row>
    <row r="57" spans="1:20" s="2" customFormat="1" ht="15.75" customHeight="1">
      <c r="A57" s="16">
        <v>2548</v>
      </c>
      <c r="B57" s="20">
        <v>84.1</v>
      </c>
      <c r="C57" s="20">
        <v>143.7</v>
      </c>
      <c r="D57" s="20">
        <v>59.7</v>
      </c>
      <c r="E57" s="20">
        <v>128.5</v>
      </c>
      <c r="F57" s="20">
        <v>269.2</v>
      </c>
      <c r="G57" s="20">
        <v>551</v>
      </c>
      <c r="H57" s="20">
        <v>170</v>
      </c>
      <c r="I57" s="20">
        <v>60</v>
      </c>
      <c r="J57" s="20">
        <v>0</v>
      </c>
      <c r="K57" s="20">
        <v>0</v>
      </c>
      <c r="L57" s="20">
        <v>0</v>
      </c>
      <c r="M57" s="20">
        <v>10.5</v>
      </c>
      <c r="N57" s="28">
        <v>1476.7</v>
      </c>
      <c r="O57" s="30">
        <v>57</v>
      </c>
      <c r="Q57" s="42">
        <f t="shared" si="0"/>
        <v>1163.201820919697</v>
      </c>
      <c r="T57" s="42"/>
    </row>
    <row r="58" spans="1:20" s="2" customFormat="1" ht="15.75" customHeight="1">
      <c r="A58" s="16">
        <v>2549</v>
      </c>
      <c r="B58" s="20">
        <v>115</v>
      </c>
      <c r="C58" s="20">
        <v>247</v>
      </c>
      <c r="D58" s="20">
        <v>115</v>
      </c>
      <c r="E58" s="20">
        <v>113</v>
      </c>
      <c r="F58" s="20">
        <v>413.9</v>
      </c>
      <c r="G58" s="20">
        <v>205.8</v>
      </c>
      <c r="H58" s="20">
        <v>30</v>
      </c>
      <c r="I58" s="20">
        <v>0</v>
      </c>
      <c r="J58" s="20">
        <v>0</v>
      </c>
      <c r="K58" s="20">
        <v>0</v>
      </c>
      <c r="L58" s="20">
        <v>10</v>
      </c>
      <c r="M58" s="20">
        <v>11</v>
      </c>
      <c r="N58" s="28">
        <v>1260.7</v>
      </c>
      <c r="O58" s="30">
        <v>50</v>
      </c>
      <c r="Q58" s="42">
        <f t="shared" si="0"/>
        <v>1163.201820919697</v>
      </c>
      <c r="T58" s="42"/>
    </row>
    <row r="59" spans="1:20" s="2" customFormat="1" ht="15.75" customHeight="1">
      <c r="A59" s="16">
        <v>2550</v>
      </c>
      <c r="B59" s="20">
        <v>30.7</v>
      </c>
      <c r="C59" s="20">
        <v>40</v>
      </c>
      <c r="D59" s="20">
        <v>179.3</v>
      </c>
      <c r="E59" s="20" t="s">
        <v>21</v>
      </c>
      <c r="F59" s="20">
        <v>330.2</v>
      </c>
      <c r="G59" s="20">
        <v>202.8</v>
      </c>
      <c r="H59" s="20">
        <v>30</v>
      </c>
      <c r="I59" s="20">
        <v>4</v>
      </c>
      <c r="J59" s="20">
        <v>0</v>
      </c>
      <c r="K59" s="20">
        <v>0</v>
      </c>
      <c r="L59" s="20">
        <v>0</v>
      </c>
      <c r="M59" s="20">
        <v>10</v>
      </c>
      <c r="N59" s="28">
        <v>827</v>
      </c>
      <c r="O59" s="30">
        <v>61</v>
      </c>
      <c r="Q59" s="42">
        <f t="shared" si="0"/>
        <v>1163.201820919697</v>
      </c>
      <c r="T59" s="42"/>
    </row>
    <row r="60" spans="1:20" s="2" customFormat="1" ht="15.75" customHeight="1">
      <c r="A60" s="16">
        <v>2551</v>
      </c>
      <c r="B60" s="20">
        <v>0</v>
      </c>
      <c r="C60" s="20">
        <v>91.6</v>
      </c>
      <c r="D60" s="20">
        <v>101.1</v>
      </c>
      <c r="E60" s="20">
        <v>297.3</v>
      </c>
      <c r="F60" s="20">
        <v>435.4</v>
      </c>
      <c r="G60" s="20">
        <v>316.5</v>
      </c>
      <c r="H60" s="20">
        <v>342.8</v>
      </c>
      <c r="I60" s="20">
        <v>40</v>
      </c>
      <c r="J60" s="20">
        <v>0</v>
      </c>
      <c r="K60" s="20">
        <v>0</v>
      </c>
      <c r="L60" s="20" t="s">
        <v>21</v>
      </c>
      <c r="M60" s="20" t="s">
        <v>21</v>
      </c>
      <c r="N60" s="28">
        <v>1624.7</v>
      </c>
      <c r="O60" s="30">
        <v>68</v>
      </c>
      <c r="Q60" s="42">
        <f t="shared" si="0"/>
        <v>1163.201820919697</v>
      </c>
      <c r="T60" s="42"/>
    </row>
    <row r="61" spans="1:20" s="2" customFormat="1" ht="15.75" customHeight="1">
      <c r="A61" s="16">
        <v>2552</v>
      </c>
      <c r="B61" s="20" t="s">
        <v>21</v>
      </c>
      <c r="C61" s="20" t="s">
        <v>21</v>
      </c>
      <c r="D61" s="20" t="s">
        <v>21</v>
      </c>
      <c r="E61" s="20">
        <v>244</v>
      </c>
      <c r="F61" s="20">
        <v>191.1</v>
      </c>
      <c r="G61" s="20">
        <v>168.9</v>
      </c>
      <c r="H61" s="20">
        <v>165</v>
      </c>
      <c r="I61" s="20">
        <v>0</v>
      </c>
      <c r="J61" s="20">
        <v>0</v>
      </c>
      <c r="K61" s="20" t="s">
        <v>21</v>
      </c>
      <c r="L61" s="20" t="s">
        <v>21</v>
      </c>
      <c r="M61" s="20" t="s">
        <v>21</v>
      </c>
      <c r="N61" s="28" t="s">
        <v>21</v>
      </c>
      <c r="O61" s="30" t="s">
        <v>21</v>
      </c>
      <c r="Q61" s="42">
        <f t="shared" si="0"/>
        <v>1163.201820919697</v>
      </c>
      <c r="T61" s="42"/>
    </row>
    <row r="62" spans="1:20" s="2" customFormat="1" ht="15.75" customHeight="1">
      <c r="A62" s="16">
        <v>2553</v>
      </c>
      <c r="B62" s="20" t="s">
        <v>21</v>
      </c>
      <c r="C62" s="20">
        <v>100.00000000000001</v>
      </c>
      <c r="D62" s="20">
        <v>35</v>
      </c>
      <c r="E62" s="20">
        <v>20</v>
      </c>
      <c r="F62" s="20">
        <v>740</v>
      </c>
      <c r="G62" s="20">
        <v>400</v>
      </c>
      <c r="H62" s="20">
        <v>17.3</v>
      </c>
      <c r="I62" s="20" t="s">
        <v>21</v>
      </c>
      <c r="J62" s="20" t="s">
        <v>21</v>
      </c>
      <c r="K62" s="20">
        <v>5.000000000000001</v>
      </c>
      <c r="L62" s="20">
        <v>0</v>
      </c>
      <c r="M62" s="20">
        <v>60</v>
      </c>
      <c r="N62" s="28">
        <v>1377.3</v>
      </c>
      <c r="O62" s="30">
        <v>79</v>
      </c>
      <c r="Q62" s="42">
        <f t="shared" si="0"/>
        <v>1163.201820919697</v>
      </c>
      <c r="T62" s="42"/>
    </row>
    <row r="63" spans="1:20" s="2" customFormat="1" ht="15.75" customHeight="1">
      <c r="A63" s="53">
        <v>2554</v>
      </c>
      <c r="B63" s="20">
        <v>40</v>
      </c>
      <c r="C63" s="20">
        <v>165.20000000000002</v>
      </c>
      <c r="D63" s="20">
        <v>260</v>
      </c>
      <c r="E63" s="20">
        <v>405</v>
      </c>
      <c r="F63" s="20">
        <v>347</v>
      </c>
      <c r="G63" s="20">
        <v>390</v>
      </c>
      <c r="H63" s="20">
        <v>50</v>
      </c>
      <c r="I63" s="20">
        <v>0.8</v>
      </c>
      <c r="J63" s="20">
        <v>0</v>
      </c>
      <c r="K63" s="20">
        <v>0</v>
      </c>
      <c r="L63" s="20">
        <v>0</v>
      </c>
      <c r="M63" s="20">
        <v>0</v>
      </c>
      <c r="N63" s="54">
        <v>1658</v>
      </c>
      <c r="O63" s="30">
        <v>63</v>
      </c>
      <c r="Q63" s="42">
        <f t="shared" si="0"/>
        <v>1163.201820919697</v>
      </c>
      <c r="T63" s="42"/>
    </row>
    <row r="64" spans="1:20" s="2" customFormat="1" ht="15.75" customHeight="1">
      <c r="A64" s="16">
        <v>2555</v>
      </c>
      <c r="B64" s="20">
        <v>25.8</v>
      </c>
      <c r="C64" s="20">
        <v>144.4</v>
      </c>
      <c r="D64" s="20">
        <v>33.79999999999999</v>
      </c>
      <c r="E64" s="20">
        <v>169.39999999999998</v>
      </c>
      <c r="F64" s="20">
        <v>215</v>
      </c>
      <c r="G64" s="20">
        <v>370</v>
      </c>
      <c r="H64" s="20">
        <v>94</v>
      </c>
      <c r="I64" s="20">
        <v>0</v>
      </c>
      <c r="J64" s="20" t="s">
        <v>21</v>
      </c>
      <c r="K64" s="20" t="s">
        <v>21</v>
      </c>
      <c r="L64" s="20" t="s">
        <v>21</v>
      </c>
      <c r="M64" s="20" t="s">
        <v>21</v>
      </c>
      <c r="N64" s="28">
        <v>1052.4</v>
      </c>
      <c r="O64" s="30">
        <v>82</v>
      </c>
      <c r="Q64" s="42">
        <f t="shared" si="0"/>
        <v>1163.201820919697</v>
      </c>
      <c r="T64" s="42"/>
    </row>
    <row r="65" spans="1:20" s="2" customFormat="1" ht="15.75" customHeight="1">
      <c r="A65" s="16">
        <v>2556</v>
      </c>
      <c r="B65" s="20" t="s">
        <v>21</v>
      </c>
      <c r="C65" s="20" t="s">
        <v>21</v>
      </c>
      <c r="D65" s="20" t="s">
        <v>21</v>
      </c>
      <c r="E65" s="20" t="s">
        <v>21</v>
      </c>
      <c r="F65" s="20" t="s">
        <v>21</v>
      </c>
      <c r="G65" s="20">
        <v>197</v>
      </c>
      <c r="H65" s="20" t="s">
        <v>21</v>
      </c>
      <c r="I65" s="20" t="s">
        <v>21</v>
      </c>
      <c r="J65" s="20" t="s">
        <v>21</v>
      </c>
      <c r="K65" s="20" t="s">
        <v>21</v>
      </c>
      <c r="L65" s="20" t="s">
        <v>21</v>
      </c>
      <c r="M65" s="20" t="s">
        <v>21</v>
      </c>
      <c r="N65" s="28" t="s">
        <v>21</v>
      </c>
      <c r="O65" s="30" t="s">
        <v>21</v>
      </c>
      <c r="Q65" s="42">
        <f t="shared" si="0"/>
        <v>1163.201820919697</v>
      </c>
      <c r="T65" s="42"/>
    </row>
    <row r="66" spans="1:20" s="2" customFormat="1" ht="15.75" customHeight="1">
      <c r="A66" s="16">
        <v>2557</v>
      </c>
      <c r="B66" s="20">
        <v>86.6</v>
      </c>
      <c r="C66" s="20">
        <v>107.2</v>
      </c>
      <c r="D66" s="20">
        <v>56.2</v>
      </c>
      <c r="E66" s="20">
        <v>119.5</v>
      </c>
      <c r="F66" s="20">
        <v>314</v>
      </c>
      <c r="G66" s="20">
        <v>186.5</v>
      </c>
      <c r="H66" s="20">
        <v>74.5</v>
      </c>
      <c r="I66" s="20">
        <v>64.5</v>
      </c>
      <c r="J66" s="20">
        <v>0</v>
      </c>
      <c r="K66" s="20">
        <v>76.5</v>
      </c>
      <c r="L66" s="20">
        <v>0</v>
      </c>
      <c r="M66" s="20">
        <v>38.5</v>
      </c>
      <c r="N66" s="28">
        <f aca="true" t="shared" si="1" ref="N66:N73">SUM(B66:M66)</f>
        <v>1124</v>
      </c>
      <c r="O66" s="30">
        <v>111</v>
      </c>
      <c r="Q66" s="42">
        <f t="shared" si="0"/>
        <v>1163.201820919697</v>
      </c>
      <c r="T66" s="42"/>
    </row>
    <row r="67" spans="1:20" s="2" customFormat="1" ht="15.75" customHeight="1">
      <c r="A67" s="16">
        <v>2558</v>
      </c>
      <c r="B67" s="20">
        <v>40.5</v>
      </c>
      <c r="C67" s="20">
        <v>10</v>
      </c>
      <c r="D67" s="20">
        <v>20</v>
      </c>
      <c r="E67" s="20">
        <v>30</v>
      </c>
      <c r="F67" s="20">
        <v>20</v>
      </c>
      <c r="G67" s="20">
        <v>50</v>
      </c>
      <c r="H67" s="20">
        <v>30</v>
      </c>
      <c r="I67" s="20">
        <v>10</v>
      </c>
      <c r="J67" s="20">
        <v>0</v>
      </c>
      <c r="K67" s="20">
        <v>20</v>
      </c>
      <c r="L67" s="20">
        <v>0</v>
      </c>
      <c r="M67" s="20">
        <v>0</v>
      </c>
      <c r="N67" s="28">
        <f t="shared" si="1"/>
        <v>230.5</v>
      </c>
      <c r="O67" s="30">
        <v>14</v>
      </c>
      <c r="Q67" s="42">
        <f t="shared" si="0"/>
        <v>1163.201820919697</v>
      </c>
      <c r="T67" s="42"/>
    </row>
    <row r="68" spans="1:20" s="2" customFormat="1" ht="15.75" customHeight="1">
      <c r="A68" s="16">
        <v>2559</v>
      </c>
      <c r="B68" s="20" t="s">
        <v>21</v>
      </c>
      <c r="C68" s="20">
        <v>75</v>
      </c>
      <c r="D68" s="20">
        <v>75</v>
      </c>
      <c r="E68" s="20">
        <v>157</v>
      </c>
      <c r="F68" s="20">
        <v>65</v>
      </c>
      <c r="G68" s="20">
        <v>100</v>
      </c>
      <c r="H68" s="20">
        <v>111.1</v>
      </c>
      <c r="I68" s="20">
        <v>20</v>
      </c>
      <c r="J68" s="20">
        <v>0</v>
      </c>
      <c r="K68" s="20">
        <v>10</v>
      </c>
      <c r="L68" s="20">
        <v>0</v>
      </c>
      <c r="M68" s="20">
        <v>0</v>
      </c>
      <c r="N68" s="28">
        <f t="shared" si="1"/>
        <v>613.1</v>
      </c>
      <c r="O68" s="30">
        <v>43</v>
      </c>
      <c r="Q68" s="42">
        <f t="shared" si="0"/>
        <v>1163.201820919697</v>
      </c>
      <c r="T68" s="42"/>
    </row>
    <row r="69" spans="1:20" s="2" customFormat="1" ht="15.75" customHeight="1">
      <c r="A69" s="16">
        <v>2560</v>
      </c>
      <c r="B69" s="20">
        <v>40</v>
      </c>
      <c r="C69" s="20">
        <v>50</v>
      </c>
      <c r="D69" s="20">
        <v>40</v>
      </c>
      <c r="E69" s="20">
        <v>190</v>
      </c>
      <c r="F69" s="20">
        <v>160</v>
      </c>
      <c r="G69" s="20">
        <v>150</v>
      </c>
      <c r="H69" s="20">
        <v>90</v>
      </c>
      <c r="I69" s="20">
        <v>0</v>
      </c>
      <c r="J69" s="20">
        <v>40</v>
      </c>
      <c r="K69" s="20">
        <v>0</v>
      </c>
      <c r="L69" s="20">
        <v>0</v>
      </c>
      <c r="M69" s="20">
        <v>10</v>
      </c>
      <c r="N69" s="28">
        <f t="shared" si="1"/>
        <v>770</v>
      </c>
      <c r="O69" s="30">
        <v>57</v>
      </c>
      <c r="Q69" s="42">
        <f>$N$78</f>
        <v>1163.201820919697</v>
      </c>
      <c r="T69" s="42"/>
    </row>
    <row r="70" spans="1:20" s="2" customFormat="1" ht="15.75" customHeight="1">
      <c r="A70" s="16">
        <v>2561</v>
      </c>
      <c r="B70" s="20">
        <v>140</v>
      </c>
      <c r="C70" s="20">
        <v>150</v>
      </c>
      <c r="D70" s="20">
        <v>170</v>
      </c>
      <c r="E70" s="20">
        <v>130</v>
      </c>
      <c r="F70" s="20">
        <v>160.2</v>
      </c>
      <c r="G70" s="20">
        <v>90</v>
      </c>
      <c r="H70" s="20">
        <v>101.2</v>
      </c>
      <c r="I70" s="20">
        <v>16</v>
      </c>
      <c r="J70" s="20">
        <v>37.8</v>
      </c>
      <c r="K70" s="20">
        <v>11.2</v>
      </c>
      <c r="L70" s="20">
        <v>0</v>
      </c>
      <c r="M70" s="20">
        <v>2.2</v>
      </c>
      <c r="N70" s="28">
        <f t="shared" si="1"/>
        <v>1008.6000000000001</v>
      </c>
      <c r="O70" s="30">
        <v>76</v>
      </c>
      <c r="Q70" s="42">
        <f>$N$78</f>
        <v>1163.201820919697</v>
      </c>
      <c r="T70" s="42"/>
    </row>
    <row r="71" spans="1:20" s="2" customFormat="1" ht="15.75" customHeight="1">
      <c r="A71" s="16">
        <v>2562</v>
      </c>
      <c r="B71" s="20">
        <v>5.6</v>
      </c>
      <c r="C71" s="20">
        <v>93.4</v>
      </c>
      <c r="D71" s="20">
        <v>57.6</v>
      </c>
      <c r="E71" s="20">
        <v>105.6</v>
      </c>
      <c r="F71" s="20">
        <v>319.3</v>
      </c>
      <c r="G71" s="20">
        <v>117.3</v>
      </c>
      <c r="H71" s="20">
        <v>50.7</v>
      </c>
      <c r="I71" s="20">
        <v>2.8</v>
      </c>
      <c r="J71" s="20">
        <v>3.2</v>
      </c>
      <c r="K71" s="20">
        <v>0</v>
      </c>
      <c r="L71" s="20">
        <v>0</v>
      </c>
      <c r="M71" s="20">
        <v>19.6</v>
      </c>
      <c r="N71" s="28">
        <f t="shared" si="1"/>
        <v>775.1</v>
      </c>
      <c r="O71" s="30">
        <v>102</v>
      </c>
      <c r="Q71" s="42">
        <f>$N$78</f>
        <v>1163.201820919697</v>
      </c>
      <c r="T71" s="42"/>
    </row>
    <row r="72" spans="1:20" s="2" customFormat="1" ht="15.75" customHeight="1">
      <c r="A72" s="16">
        <v>2563</v>
      </c>
      <c r="B72" s="20">
        <v>95.8</v>
      </c>
      <c r="C72" s="20">
        <v>89</v>
      </c>
      <c r="D72" s="20">
        <v>148.4</v>
      </c>
      <c r="E72" s="20">
        <v>149.1</v>
      </c>
      <c r="F72" s="20">
        <v>365.4</v>
      </c>
      <c r="G72" s="20">
        <v>212.6</v>
      </c>
      <c r="H72" s="20">
        <v>79.2</v>
      </c>
      <c r="I72" s="20">
        <v>11.8</v>
      </c>
      <c r="J72" s="20">
        <v>0</v>
      </c>
      <c r="K72" s="20">
        <v>1.6</v>
      </c>
      <c r="L72" s="20">
        <v>12.4</v>
      </c>
      <c r="M72" s="20">
        <v>4.2</v>
      </c>
      <c r="N72" s="28">
        <f t="shared" si="1"/>
        <v>1169.5</v>
      </c>
      <c r="O72" s="30">
        <v>139</v>
      </c>
      <c r="Q72" s="42">
        <f>$N$78</f>
        <v>1163.201820919697</v>
      </c>
      <c r="T72" s="42"/>
    </row>
    <row r="73" spans="1:20" s="2" customFormat="1" ht="15.75" customHeight="1">
      <c r="A73" s="56">
        <v>2564</v>
      </c>
      <c r="B73" s="45">
        <v>219.60000000000005</v>
      </c>
      <c r="C73" s="45">
        <v>24.400000000000002</v>
      </c>
      <c r="D73" s="45">
        <v>0</v>
      </c>
      <c r="E73" s="45">
        <v>144.8</v>
      </c>
      <c r="F73" s="45">
        <v>204.10000000000002</v>
      </c>
      <c r="G73" s="45">
        <v>179.4</v>
      </c>
      <c r="H73" s="45">
        <v>160</v>
      </c>
      <c r="I73" s="45">
        <v>9</v>
      </c>
      <c r="J73" s="45">
        <v>0</v>
      </c>
      <c r="K73" s="45"/>
      <c r="L73" s="45"/>
      <c r="M73" s="45"/>
      <c r="N73" s="46">
        <f t="shared" si="1"/>
        <v>941.3000000000001</v>
      </c>
      <c r="O73" s="47">
        <v>92</v>
      </c>
      <c r="Q73" s="42"/>
      <c r="T73" s="42"/>
    </row>
    <row r="74" spans="1:20" s="2" customFormat="1" ht="15.75" customHeight="1">
      <c r="A74" s="16">
        <v>2565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8"/>
      <c r="O74" s="30"/>
      <c r="Q74" s="42"/>
      <c r="T74" s="42"/>
    </row>
    <row r="75" spans="1:20" s="2" customFormat="1" ht="15.75" customHeight="1">
      <c r="A75" s="16">
        <v>2566</v>
      </c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8"/>
      <c r="O75" s="30"/>
      <c r="Q75" s="42"/>
      <c r="T75" s="42"/>
    </row>
    <row r="76" spans="1:20" s="2" customFormat="1" ht="15.75" customHeight="1">
      <c r="A76" s="16">
        <v>2567</v>
      </c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8"/>
      <c r="O76" s="30"/>
      <c r="Q76" s="42"/>
      <c r="T76" s="42"/>
    </row>
    <row r="77" spans="1:15" s="2" customFormat="1" ht="15.75" customHeight="1">
      <c r="A77" s="22" t="s">
        <v>17</v>
      </c>
      <c r="B77" s="25">
        <f>MAX(B4:B72)</f>
        <v>192.1</v>
      </c>
      <c r="C77" s="25">
        <f aca="true" t="shared" si="2" ref="C77:O77">MAX(C4:C72)</f>
        <v>404.1</v>
      </c>
      <c r="D77" s="25">
        <f t="shared" si="2"/>
        <v>400</v>
      </c>
      <c r="E77" s="25">
        <f t="shared" si="2"/>
        <v>405</v>
      </c>
      <c r="F77" s="25">
        <f t="shared" si="2"/>
        <v>740</v>
      </c>
      <c r="G77" s="25">
        <f t="shared" si="2"/>
        <v>551</v>
      </c>
      <c r="H77" s="25">
        <f>MAX(H4:H73)</f>
        <v>342.8</v>
      </c>
      <c r="I77" s="25">
        <f t="shared" si="2"/>
        <v>157.8</v>
      </c>
      <c r="J77" s="25">
        <f t="shared" si="2"/>
        <v>80.1</v>
      </c>
      <c r="K77" s="25">
        <f t="shared" si="2"/>
        <v>89.8</v>
      </c>
      <c r="L77" s="25">
        <f t="shared" si="2"/>
        <v>38.6</v>
      </c>
      <c r="M77" s="25">
        <f t="shared" si="2"/>
        <v>210.7</v>
      </c>
      <c r="N77" s="25">
        <f t="shared" si="2"/>
        <v>1905.3</v>
      </c>
      <c r="O77" s="59">
        <f t="shared" si="2"/>
        <v>139</v>
      </c>
    </row>
    <row r="78" spans="1:15" s="2" customFormat="1" ht="15.75" customHeight="1">
      <c r="A78" s="23" t="s">
        <v>18</v>
      </c>
      <c r="B78" s="26">
        <f>AVERAGE(B4:B72)</f>
        <v>68.43846153846155</v>
      </c>
      <c r="C78" s="26">
        <f aca="true" t="shared" si="3" ref="C78:M78">AVERAGE(C4:C72)</f>
        <v>154.27164179104477</v>
      </c>
      <c r="D78" s="26">
        <f t="shared" si="3"/>
        <v>136.4671641791045</v>
      </c>
      <c r="E78" s="26">
        <f t="shared" si="3"/>
        <v>179.5549253731343</v>
      </c>
      <c r="F78" s="26">
        <f t="shared" si="3"/>
        <v>247.52647058823533</v>
      </c>
      <c r="G78" s="26">
        <f t="shared" si="3"/>
        <v>204.8720588235294</v>
      </c>
      <c r="H78" s="26">
        <f>AVERAGE(H4:H73)</f>
        <v>103.41686567164179</v>
      </c>
      <c r="I78" s="26">
        <f t="shared" si="3"/>
        <v>21.554545454545455</v>
      </c>
      <c r="J78" s="26">
        <f t="shared" si="3"/>
        <v>6.398461538461538</v>
      </c>
      <c r="K78" s="26">
        <f t="shared" si="3"/>
        <v>6.821538461538459</v>
      </c>
      <c r="L78" s="26">
        <f t="shared" si="3"/>
        <v>4.5765625</v>
      </c>
      <c r="M78" s="26">
        <f t="shared" si="3"/>
        <v>29.303125000000005</v>
      </c>
      <c r="N78" s="26">
        <f>SUM(B78:M78)</f>
        <v>1163.201820919697</v>
      </c>
      <c r="O78" s="58">
        <f>AVERAGE(O4:O72)</f>
        <v>75.0923076923077</v>
      </c>
    </row>
    <row r="79" spans="1:15" s="2" customFormat="1" ht="15.75" customHeight="1">
      <c r="A79" s="24" t="s">
        <v>19</v>
      </c>
      <c r="B79" s="27">
        <f>MIN(B4:B72)</f>
        <v>0</v>
      </c>
      <c r="C79" s="27">
        <f aca="true" t="shared" si="4" ref="C79:O79">MIN(C4:C72)</f>
        <v>10</v>
      </c>
      <c r="D79" s="27">
        <f t="shared" si="4"/>
        <v>20</v>
      </c>
      <c r="E79" s="27">
        <f t="shared" si="4"/>
        <v>20</v>
      </c>
      <c r="F79" s="27">
        <f t="shared" si="4"/>
        <v>20</v>
      </c>
      <c r="G79" s="27">
        <f t="shared" si="4"/>
        <v>35.5</v>
      </c>
      <c r="H79" s="27">
        <f>MIN(H4:H73)</f>
        <v>3</v>
      </c>
      <c r="I79" s="27">
        <f t="shared" si="4"/>
        <v>0</v>
      </c>
      <c r="J79" s="27">
        <f t="shared" si="4"/>
        <v>0</v>
      </c>
      <c r="K79" s="27">
        <f t="shared" si="4"/>
        <v>0</v>
      </c>
      <c r="L79" s="27">
        <f t="shared" si="4"/>
        <v>0</v>
      </c>
      <c r="M79" s="27">
        <f t="shared" si="4"/>
        <v>0</v>
      </c>
      <c r="N79" s="27">
        <f t="shared" si="4"/>
        <v>230.5</v>
      </c>
      <c r="O79" s="60">
        <f t="shared" si="4"/>
        <v>14</v>
      </c>
    </row>
    <row r="80" spans="1:15" s="2" customFormat="1" ht="15" customHeight="1">
      <c r="A80" s="68" t="s">
        <v>20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</row>
    <row r="81" spans="1:15" s="2" customFormat="1" ht="23.25" customHeight="1">
      <c r="A81" s="61" t="s">
        <v>22</v>
      </c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3"/>
    </row>
    <row r="82" spans="1:15" ht="19.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52"/>
      <c r="O82" s="9"/>
    </row>
    <row r="83" ht="17.25" customHeight="1">
      <c r="A83" s="4" t="s">
        <v>1</v>
      </c>
    </row>
    <row r="84" ht="17.25" customHeight="1"/>
    <row r="85" ht="17.25" customHeight="1"/>
  </sheetData>
  <sheetProtection/>
  <mergeCells count="5">
    <mergeCell ref="A81:O81"/>
    <mergeCell ref="T3:U3"/>
    <mergeCell ref="A2:O2"/>
    <mergeCell ref="P3:R3"/>
    <mergeCell ref="A80:O80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93"/>
  <sheetViews>
    <sheetView zoomScalePageLayoutView="0" workbookViewId="0" topLeftCell="A76">
      <selection activeCell="I87" sqref="I87:J87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5.75">
      <c r="A17" s="33" t="s">
        <v>2</v>
      </c>
      <c r="B17" s="32" t="s">
        <v>3</v>
      </c>
      <c r="C17" s="32" t="s">
        <v>4</v>
      </c>
      <c r="D17" s="32" t="s">
        <v>5</v>
      </c>
      <c r="E17" s="32" t="s">
        <v>6</v>
      </c>
      <c r="F17" s="32" t="s">
        <v>7</v>
      </c>
      <c r="G17" s="32" t="s">
        <v>8</v>
      </c>
      <c r="H17" s="32" t="s">
        <v>9</v>
      </c>
      <c r="I17" s="32" t="s">
        <v>10</v>
      </c>
      <c r="J17" s="32" t="s">
        <v>11</v>
      </c>
      <c r="K17" s="32" t="s">
        <v>12</v>
      </c>
      <c r="L17" s="32" t="s">
        <v>13</v>
      </c>
      <c r="M17" s="32" t="s">
        <v>14</v>
      </c>
      <c r="N17" s="32" t="s">
        <v>15</v>
      </c>
      <c r="O17" s="33" t="s">
        <v>16</v>
      </c>
      <c r="R17" t="s">
        <v>25</v>
      </c>
    </row>
    <row r="18" spans="1:18" ht="12" customHeight="1">
      <c r="A18" s="34">
        <v>2495</v>
      </c>
      <c r="B18" s="43">
        <v>10.5</v>
      </c>
      <c r="C18" s="43">
        <v>34.8</v>
      </c>
      <c r="D18" s="43">
        <v>32.3</v>
      </c>
      <c r="E18" s="43">
        <v>244.6</v>
      </c>
      <c r="F18" s="43">
        <v>206.4</v>
      </c>
      <c r="G18" s="43">
        <v>303.5</v>
      </c>
      <c r="H18" s="43">
        <v>62.5</v>
      </c>
      <c r="I18" s="43">
        <v>0</v>
      </c>
      <c r="J18" s="43">
        <v>2.1</v>
      </c>
      <c r="K18" s="43">
        <v>18.8</v>
      </c>
      <c r="L18" s="43">
        <v>6.5</v>
      </c>
      <c r="M18" s="43">
        <v>0</v>
      </c>
      <c r="N18" s="43">
        <v>922</v>
      </c>
      <c r="O18" s="34">
        <v>74</v>
      </c>
      <c r="R18" s="40">
        <f>$N$92</f>
        <v>1162.3445007026007</v>
      </c>
    </row>
    <row r="19" spans="1:18" ht="12" customHeight="1">
      <c r="A19" s="34">
        <v>2496</v>
      </c>
      <c r="B19" s="43">
        <v>192.1</v>
      </c>
      <c r="C19" s="43">
        <v>202.3</v>
      </c>
      <c r="D19" s="43">
        <v>261.5</v>
      </c>
      <c r="E19" s="43">
        <v>165.3</v>
      </c>
      <c r="F19" s="43">
        <v>209.6</v>
      </c>
      <c r="G19" s="43">
        <v>163.2</v>
      </c>
      <c r="H19" s="43">
        <v>65.3</v>
      </c>
      <c r="I19" s="43">
        <v>14.6</v>
      </c>
      <c r="J19" s="43">
        <v>0</v>
      </c>
      <c r="K19" s="43">
        <v>4.2</v>
      </c>
      <c r="L19" s="43">
        <v>0</v>
      </c>
      <c r="M19" s="43">
        <v>22.1</v>
      </c>
      <c r="N19" s="43">
        <v>1300.2</v>
      </c>
      <c r="O19" s="34">
        <v>94</v>
      </c>
      <c r="R19" s="40">
        <f aca="true" t="shared" si="0" ref="R19:R82">$N$92</f>
        <v>1162.3445007026007</v>
      </c>
    </row>
    <row r="20" spans="1:18" ht="12" customHeight="1">
      <c r="A20" s="34">
        <v>2497</v>
      </c>
      <c r="B20" s="43">
        <v>69.6</v>
      </c>
      <c r="C20" s="43">
        <v>218.1</v>
      </c>
      <c r="D20" s="43">
        <v>113.6</v>
      </c>
      <c r="E20" s="43">
        <v>66.1</v>
      </c>
      <c r="F20" s="43">
        <v>299.1</v>
      </c>
      <c r="G20" s="43">
        <v>284.2</v>
      </c>
      <c r="H20" s="43">
        <v>105.9</v>
      </c>
      <c r="I20" s="43">
        <v>7.5</v>
      </c>
      <c r="J20" s="43">
        <v>28.1</v>
      </c>
      <c r="K20" s="43">
        <v>0</v>
      </c>
      <c r="L20" s="43">
        <v>7.4</v>
      </c>
      <c r="M20" s="43">
        <v>11</v>
      </c>
      <c r="N20" s="43">
        <v>1210.6</v>
      </c>
      <c r="O20" s="34">
        <v>73</v>
      </c>
      <c r="R20" s="40">
        <f t="shared" si="0"/>
        <v>1162.3445007026007</v>
      </c>
    </row>
    <row r="21" spans="1:18" ht="12" customHeight="1">
      <c r="A21" s="34">
        <v>2498</v>
      </c>
      <c r="B21" s="43">
        <v>85.6</v>
      </c>
      <c r="C21" s="43">
        <v>139.3</v>
      </c>
      <c r="D21" s="43">
        <v>218.5</v>
      </c>
      <c r="E21" s="43">
        <v>142.6</v>
      </c>
      <c r="F21" s="43">
        <v>386</v>
      </c>
      <c r="G21" s="43">
        <v>171.6</v>
      </c>
      <c r="H21" s="43">
        <v>111.9</v>
      </c>
      <c r="I21" s="43">
        <v>0</v>
      </c>
      <c r="J21" s="43">
        <v>0</v>
      </c>
      <c r="K21" s="43">
        <v>0</v>
      </c>
      <c r="L21" s="43">
        <v>0</v>
      </c>
      <c r="M21" s="43">
        <v>14.3</v>
      </c>
      <c r="N21" s="43">
        <v>1269.8</v>
      </c>
      <c r="O21" s="34">
        <v>78</v>
      </c>
      <c r="R21" s="40">
        <f t="shared" si="0"/>
        <v>1162.3445007026007</v>
      </c>
    </row>
    <row r="22" spans="1:18" ht="12" customHeight="1">
      <c r="A22" s="34">
        <v>2499</v>
      </c>
      <c r="B22" s="43">
        <v>133.1</v>
      </c>
      <c r="C22" s="43">
        <v>188.6</v>
      </c>
      <c r="D22" s="43">
        <v>142</v>
      </c>
      <c r="E22" s="43">
        <v>236.1</v>
      </c>
      <c r="F22" s="43">
        <v>301.2</v>
      </c>
      <c r="G22" s="43">
        <v>298.9</v>
      </c>
      <c r="H22" s="43">
        <v>59.7</v>
      </c>
      <c r="I22" s="43">
        <v>33</v>
      </c>
      <c r="J22" s="43">
        <v>0</v>
      </c>
      <c r="K22" s="43">
        <v>0</v>
      </c>
      <c r="L22" s="43">
        <v>0</v>
      </c>
      <c r="M22" s="43">
        <v>87.7</v>
      </c>
      <c r="N22" s="43">
        <v>1480.3</v>
      </c>
      <c r="O22" s="34">
        <v>80</v>
      </c>
      <c r="R22" s="40">
        <f t="shared" si="0"/>
        <v>1162.3445007026007</v>
      </c>
    </row>
    <row r="23" spans="1:18" ht="12" customHeight="1">
      <c r="A23" s="34">
        <v>2500</v>
      </c>
      <c r="B23" s="43">
        <v>74.5</v>
      </c>
      <c r="C23" s="43">
        <v>125.4</v>
      </c>
      <c r="D23" s="43">
        <v>206.6</v>
      </c>
      <c r="E23" s="43">
        <v>145.4</v>
      </c>
      <c r="F23" s="43">
        <v>306.1</v>
      </c>
      <c r="G23" s="43">
        <v>263.5</v>
      </c>
      <c r="H23" s="43">
        <v>137.8</v>
      </c>
      <c r="I23" s="43">
        <v>0</v>
      </c>
      <c r="J23" s="43">
        <v>0</v>
      </c>
      <c r="K23" s="43">
        <v>7.9</v>
      </c>
      <c r="L23" s="43">
        <v>0</v>
      </c>
      <c r="M23" s="43">
        <v>19.3</v>
      </c>
      <c r="N23" s="43">
        <v>1286.5</v>
      </c>
      <c r="O23" s="34">
        <v>96</v>
      </c>
      <c r="R23" s="40">
        <f t="shared" si="0"/>
        <v>1162.3445007026007</v>
      </c>
    </row>
    <row r="24" spans="1:18" ht="12" customHeight="1">
      <c r="A24" s="34">
        <v>2501</v>
      </c>
      <c r="B24" s="43">
        <v>73.7</v>
      </c>
      <c r="C24" s="43">
        <v>172.7</v>
      </c>
      <c r="D24" s="43">
        <v>177.2</v>
      </c>
      <c r="E24" s="43">
        <v>118</v>
      </c>
      <c r="F24" s="43">
        <v>214.1</v>
      </c>
      <c r="G24" s="43">
        <v>108.1</v>
      </c>
      <c r="H24" s="43">
        <v>97.9</v>
      </c>
      <c r="I24" s="43">
        <v>0</v>
      </c>
      <c r="J24" s="43">
        <v>0</v>
      </c>
      <c r="K24" s="43">
        <v>0</v>
      </c>
      <c r="L24" s="43">
        <v>3.8</v>
      </c>
      <c r="M24" s="43">
        <v>17.3</v>
      </c>
      <c r="N24" s="43">
        <v>982.8</v>
      </c>
      <c r="O24" s="34">
        <v>75</v>
      </c>
      <c r="R24" s="40">
        <f t="shared" si="0"/>
        <v>1162.3445007026007</v>
      </c>
    </row>
    <row r="25" spans="1:18" ht="12" customHeight="1">
      <c r="A25" s="34">
        <v>2502</v>
      </c>
      <c r="B25" s="43">
        <v>57.5</v>
      </c>
      <c r="C25" s="43">
        <v>167.5</v>
      </c>
      <c r="D25" s="43">
        <v>141</v>
      </c>
      <c r="E25" s="43">
        <v>243.6</v>
      </c>
      <c r="F25" s="43">
        <v>247.1</v>
      </c>
      <c r="G25" s="43">
        <v>272.6</v>
      </c>
      <c r="H25" s="43">
        <v>39.8</v>
      </c>
      <c r="I25" s="43">
        <v>11.4</v>
      </c>
      <c r="J25" s="43">
        <v>0</v>
      </c>
      <c r="K25" s="43">
        <v>32.3</v>
      </c>
      <c r="L25" s="43">
        <v>0</v>
      </c>
      <c r="M25" s="43">
        <v>13.5</v>
      </c>
      <c r="N25" s="43">
        <v>1226.3</v>
      </c>
      <c r="O25" s="34">
        <v>95</v>
      </c>
      <c r="R25" s="40">
        <f t="shared" si="0"/>
        <v>1162.3445007026007</v>
      </c>
    </row>
    <row r="26" spans="1:18" ht="12" customHeight="1">
      <c r="A26" s="34">
        <v>2503</v>
      </c>
      <c r="B26" s="43">
        <v>19.9</v>
      </c>
      <c r="C26" s="43">
        <v>107.8</v>
      </c>
      <c r="D26" s="43">
        <v>72.5</v>
      </c>
      <c r="E26" s="43">
        <v>152.5</v>
      </c>
      <c r="F26" s="43">
        <v>190.7</v>
      </c>
      <c r="G26" s="43">
        <v>315.2</v>
      </c>
      <c r="H26" s="43">
        <v>57.4</v>
      </c>
      <c r="I26" s="43">
        <v>27.4</v>
      </c>
      <c r="J26" s="43">
        <v>22.8</v>
      </c>
      <c r="K26" s="43">
        <v>0</v>
      </c>
      <c r="L26" s="43">
        <v>25</v>
      </c>
      <c r="M26" s="43">
        <v>77.9</v>
      </c>
      <c r="N26" s="43">
        <v>1069.1</v>
      </c>
      <c r="O26" s="34">
        <v>84</v>
      </c>
      <c r="R26" s="40">
        <f t="shared" si="0"/>
        <v>1162.3445007026007</v>
      </c>
    </row>
    <row r="27" spans="1:18" ht="12" customHeight="1">
      <c r="A27" s="34">
        <v>2504</v>
      </c>
      <c r="B27" s="43">
        <v>103.5</v>
      </c>
      <c r="C27" s="43">
        <v>290.1</v>
      </c>
      <c r="D27" s="43">
        <v>212.2</v>
      </c>
      <c r="E27" s="43">
        <v>107.5</v>
      </c>
      <c r="F27" s="43">
        <v>427.4</v>
      </c>
      <c r="G27" s="43">
        <v>426.1</v>
      </c>
      <c r="H27" s="43">
        <v>111.7</v>
      </c>
      <c r="I27" s="43">
        <v>0</v>
      </c>
      <c r="J27" s="43">
        <v>37.3</v>
      </c>
      <c r="K27" s="43">
        <v>0</v>
      </c>
      <c r="L27" s="43">
        <v>0</v>
      </c>
      <c r="M27" s="43">
        <v>29.4</v>
      </c>
      <c r="N27" s="43">
        <v>1745.2</v>
      </c>
      <c r="O27" s="34">
        <v>102</v>
      </c>
      <c r="R27" s="40">
        <f t="shared" si="0"/>
        <v>1162.3445007026007</v>
      </c>
    </row>
    <row r="28" spans="1:18" ht="12" customHeight="1">
      <c r="A28" s="34">
        <v>2505</v>
      </c>
      <c r="B28" s="43">
        <v>93</v>
      </c>
      <c r="C28" s="43">
        <v>210.6</v>
      </c>
      <c r="D28" s="43">
        <v>147.9</v>
      </c>
      <c r="E28" s="43">
        <v>148.5</v>
      </c>
      <c r="F28" s="43">
        <v>208.4</v>
      </c>
      <c r="G28" s="43">
        <v>199.7</v>
      </c>
      <c r="H28" s="43">
        <v>193.5</v>
      </c>
      <c r="I28" s="43">
        <v>15.9</v>
      </c>
      <c r="J28" s="43">
        <v>0</v>
      </c>
      <c r="K28" s="43">
        <v>0</v>
      </c>
      <c r="L28" s="43">
        <v>21.7</v>
      </c>
      <c r="M28" s="43">
        <v>27.9</v>
      </c>
      <c r="N28" s="43">
        <v>1267.1</v>
      </c>
      <c r="O28" s="34">
        <v>74</v>
      </c>
      <c r="R28" s="40">
        <f t="shared" si="0"/>
        <v>1162.3445007026007</v>
      </c>
    </row>
    <row r="29" spans="1:18" ht="12" customHeight="1">
      <c r="A29" s="34">
        <v>2506</v>
      </c>
      <c r="B29" s="43">
        <v>47.6</v>
      </c>
      <c r="C29" s="43">
        <v>61.7</v>
      </c>
      <c r="D29" s="43">
        <v>288.1</v>
      </c>
      <c r="E29" s="43">
        <v>213.9</v>
      </c>
      <c r="F29" s="43">
        <v>290.6</v>
      </c>
      <c r="G29" s="43">
        <v>106.7</v>
      </c>
      <c r="H29" s="43">
        <v>220</v>
      </c>
      <c r="I29" s="43">
        <v>60.1</v>
      </c>
      <c r="J29" s="43">
        <v>0</v>
      </c>
      <c r="K29" s="43">
        <v>0</v>
      </c>
      <c r="L29" s="43">
        <v>0</v>
      </c>
      <c r="M29" s="43">
        <v>0</v>
      </c>
      <c r="N29" s="43">
        <v>1288.7</v>
      </c>
      <c r="O29" s="34">
        <v>79</v>
      </c>
      <c r="R29" s="40">
        <f t="shared" si="0"/>
        <v>1162.3445007026007</v>
      </c>
    </row>
    <row r="30" spans="1:18" ht="12" customHeight="1">
      <c r="A30" s="34">
        <v>2507</v>
      </c>
      <c r="B30" s="43">
        <v>57.9</v>
      </c>
      <c r="C30" s="43">
        <v>283.8</v>
      </c>
      <c r="D30" s="43">
        <v>98.6</v>
      </c>
      <c r="E30" s="43">
        <v>202.1</v>
      </c>
      <c r="F30" s="43">
        <v>113</v>
      </c>
      <c r="G30" s="43">
        <v>258</v>
      </c>
      <c r="H30" s="43">
        <v>152.6</v>
      </c>
      <c r="I30" s="43">
        <v>11.4</v>
      </c>
      <c r="J30" s="43">
        <v>0</v>
      </c>
      <c r="K30" s="43">
        <v>0</v>
      </c>
      <c r="L30" s="43">
        <v>22.1</v>
      </c>
      <c r="M30" s="43">
        <v>16.3</v>
      </c>
      <c r="N30" s="43">
        <v>1215.8</v>
      </c>
      <c r="O30" s="34">
        <v>89</v>
      </c>
      <c r="R30" s="40">
        <f t="shared" si="0"/>
        <v>1162.3445007026007</v>
      </c>
    </row>
    <row r="31" spans="1:18" ht="12" customHeight="1">
      <c r="A31" s="34">
        <v>2508</v>
      </c>
      <c r="B31" s="43">
        <v>44.3</v>
      </c>
      <c r="C31" s="43">
        <v>73</v>
      </c>
      <c r="D31" s="43">
        <v>204</v>
      </c>
      <c r="E31" s="43">
        <v>97.4</v>
      </c>
      <c r="F31" s="43">
        <v>176.4</v>
      </c>
      <c r="G31" s="43">
        <v>216.4</v>
      </c>
      <c r="H31" s="43">
        <v>145.5</v>
      </c>
      <c r="I31" s="43">
        <v>0</v>
      </c>
      <c r="J31" s="43">
        <v>0</v>
      </c>
      <c r="K31" s="43">
        <v>29.9</v>
      </c>
      <c r="L31" s="43">
        <v>0</v>
      </c>
      <c r="M31" s="43">
        <v>0</v>
      </c>
      <c r="N31" s="43">
        <v>986.9</v>
      </c>
      <c r="O31" s="34">
        <v>64</v>
      </c>
      <c r="R31" s="40">
        <f t="shared" si="0"/>
        <v>1162.3445007026007</v>
      </c>
    </row>
    <row r="32" spans="1:18" ht="12" customHeight="1">
      <c r="A32" s="34">
        <v>2509</v>
      </c>
      <c r="B32" s="43">
        <v>31.4</v>
      </c>
      <c r="C32" s="43">
        <v>404.1</v>
      </c>
      <c r="D32" s="43">
        <v>54.7</v>
      </c>
      <c r="E32" s="43">
        <v>176.4</v>
      </c>
      <c r="F32" s="43">
        <v>315.7</v>
      </c>
      <c r="G32" s="43">
        <v>115.6</v>
      </c>
      <c r="H32" s="43">
        <v>116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1213.9</v>
      </c>
      <c r="O32" s="34">
        <v>53</v>
      </c>
      <c r="R32" s="40">
        <f t="shared" si="0"/>
        <v>1162.3445007026007</v>
      </c>
    </row>
    <row r="33" spans="1:18" ht="12" customHeight="1">
      <c r="A33" s="34">
        <v>2510</v>
      </c>
      <c r="B33" s="43">
        <v>76.7</v>
      </c>
      <c r="C33" s="43">
        <v>102.6</v>
      </c>
      <c r="D33" s="43">
        <v>154</v>
      </c>
      <c r="E33" s="43">
        <v>119</v>
      </c>
      <c r="F33" s="43">
        <v>127.8</v>
      </c>
      <c r="G33" s="43">
        <v>335.9</v>
      </c>
      <c r="H33" s="43">
        <v>38.5</v>
      </c>
      <c r="I33" s="43">
        <v>9.5</v>
      </c>
      <c r="J33" s="43">
        <v>0</v>
      </c>
      <c r="K33" s="43">
        <v>4.6</v>
      </c>
      <c r="L33" s="43">
        <v>29.9</v>
      </c>
      <c r="M33" s="43">
        <v>16.5</v>
      </c>
      <c r="N33" s="43">
        <v>1015</v>
      </c>
      <c r="O33" s="34">
        <v>61</v>
      </c>
      <c r="R33" s="40">
        <f t="shared" si="0"/>
        <v>1162.3445007026007</v>
      </c>
    </row>
    <row r="34" spans="1:18" ht="12" customHeight="1">
      <c r="A34" s="34">
        <v>2511</v>
      </c>
      <c r="B34" s="43">
        <v>141.2</v>
      </c>
      <c r="C34" s="43">
        <v>180.6</v>
      </c>
      <c r="D34" s="43">
        <v>157.6</v>
      </c>
      <c r="E34" s="43">
        <v>106.4</v>
      </c>
      <c r="F34" s="43">
        <v>196.1</v>
      </c>
      <c r="G34" s="43">
        <v>294.5</v>
      </c>
      <c r="H34" s="43">
        <v>55.3</v>
      </c>
      <c r="I34" s="43">
        <v>3.9</v>
      </c>
      <c r="J34" s="43">
        <v>0</v>
      </c>
      <c r="K34" s="43">
        <v>8.2</v>
      </c>
      <c r="L34" s="43">
        <v>0</v>
      </c>
      <c r="M34" s="43">
        <v>9.8</v>
      </c>
      <c r="N34" s="43">
        <v>1153.6</v>
      </c>
      <c r="O34" s="34">
        <v>72</v>
      </c>
      <c r="R34" s="40">
        <f t="shared" si="0"/>
        <v>1162.3445007026007</v>
      </c>
    </row>
    <row r="35" spans="1:18" ht="12" customHeight="1">
      <c r="A35" s="34">
        <v>2512</v>
      </c>
      <c r="B35" s="43">
        <v>16.8</v>
      </c>
      <c r="C35" s="43">
        <v>237.1</v>
      </c>
      <c r="D35" s="43">
        <v>119.6</v>
      </c>
      <c r="E35" s="43">
        <v>178.5</v>
      </c>
      <c r="F35" s="43">
        <v>102</v>
      </c>
      <c r="G35" s="43">
        <v>140.9</v>
      </c>
      <c r="H35" s="43" t="s">
        <v>21</v>
      </c>
      <c r="I35" s="43">
        <v>42.8</v>
      </c>
      <c r="J35" s="43">
        <v>21.3</v>
      </c>
      <c r="K35" s="43">
        <v>0</v>
      </c>
      <c r="L35" s="43">
        <v>2.7</v>
      </c>
      <c r="M35" s="43">
        <v>82.8</v>
      </c>
      <c r="N35" s="43" t="s">
        <v>21</v>
      </c>
      <c r="O35" s="34" t="s">
        <v>21</v>
      </c>
      <c r="R35" s="40">
        <f t="shared" si="0"/>
        <v>1162.3445007026007</v>
      </c>
    </row>
    <row r="36" spans="1:18" ht="12" customHeight="1">
      <c r="A36" s="34">
        <v>2513</v>
      </c>
      <c r="B36" s="43">
        <v>71.8</v>
      </c>
      <c r="C36" s="43">
        <v>265.1</v>
      </c>
      <c r="D36" s="43">
        <v>270.6</v>
      </c>
      <c r="E36" s="43">
        <v>153.8</v>
      </c>
      <c r="F36" s="43">
        <v>278.2</v>
      </c>
      <c r="G36" s="43">
        <v>169.1</v>
      </c>
      <c r="H36" s="43">
        <v>103</v>
      </c>
      <c r="I36" s="43">
        <v>24.4</v>
      </c>
      <c r="J36" s="43">
        <v>25.6</v>
      </c>
      <c r="K36" s="43">
        <v>0</v>
      </c>
      <c r="L36" s="43">
        <v>0</v>
      </c>
      <c r="M36" s="43">
        <v>30.9</v>
      </c>
      <c r="N36" s="43">
        <v>1392.5</v>
      </c>
      <c r="O36" s="34">
        <v>67</v>
      </c>
      <c r="R36" s="40">
        <f t="shared" si="0"/>
        <v>1162.3445007026007</v>
      </c>
    </row>
    <row r="37" spans="1:18" ht="12" customHeight="1">
      <c r="A37" s="34">
        <v>2514</v>
      </c>
      <c r="B37" s="43">
        <v>36.3</v>
      </c>
      <c r="C37" s="43">
        <v>179.2</v>
      </c>
      <c r="D37" s="43">
        <v>100.8</v>
      </c>
      <c r="E37" s="43">
        <v>265</v>
      </c>
      <c r="F37" s="43">
        <v>294</v>
      </c>
      <c r="G37" s="43">
        <v>234.3</v>
      </c>
      <c r="H37" s="43">
        <v>96.4</v>
      </c>
      <c r="I37" s="43">
        <v>15.1</v>
      </c>
      <c r="J37" s="43">
        <v>6.2</v>
      </c>
      <c r="K37" s="43">
        <v>0</v>
      </c>
      <c r="L37" s="43">
        <v>0</v>
      </c>
      <c r="M37" s="43">
        <v>82.5</v>
      </c>
      <c r="N37" s="43">
        <v>1309.8</v>
      </c>
      <c r="O37" s="34">
        <v>65</v>
      </c>
      <c r="R37" s="40">
        <f t="shared" si="0"/>
        <v>1162.3445007026007</v>
      </c>
    </row>
    <row r="38" spans="1:18" ht="12" customHeight="1">
      <c r="A38" s="34">
        <v>2515</v>
      </c>
      <c r="B38" s="43">
        <v>119.7</v>
      </c>
      <c r="C38" s="43">
        <v>127.7</v>
      </c>
      <c r="D38" s="43">
        <v>113.9</v>
      </c>
      <c r="E38" s="43">
        <v>192.1</v>
      </c>
      <c r="F38" s="43">
        <v>295.6</v>
      </c>
      <c r="G38" s="43">
        <v>140</v>
      </c>
      <c r="H38" s="43">
        <v>112.6</v>
      </c>
      <c r="I38" s="43">
        <v>58.7</v>
      </c>
      <c r="J38" s="43">
        <v>12.3</v>
      </c>
      <c r="K38" s="43">
        <v>0</v>
      </c>
      <c r="L38" s="43">
        <v>0</v>
      </c>
      <c r="M38" s="43">
        <v>53.8</v>
      </c>
      <c r="N38" s="43">
        <v>1226.4</v>
      </c>
      <c r="O38" s="34">
        <v>68</v>
      </c>
      <c r="R38" s="40">
        <f t="shared" si="0"/>
        <v>1162.3445007026007</v>
      </c>
    </row>
    <row r="39" spans="1:18" ht="12" customHeight="1">
      <c r="A39" s="34">
        <v>2516</v>
      </c>
      <c r="B39" s="43">
        <v>0</v>
      </c>
      <c r="C39" s="43">
        <v>171.5</v>
      </c>
      <c r="D39" s="43">
        <v>120.1</v>
      </c>
      <c r="E39" s="43">
        <v>108.8</v>
      </c>
      <c r="F39" s="43">
        <v>425.2</v>
      </c>
      <c r="G39" s="43">
        <v>217.2</v>
      </c>
      <c r="H39" s="43">
        <v>95.2</v>
      </c>
      <c r="I39" s="43">
        <v>20.1</v>
      </c>
      <c r="J39" s="43">
        <v>0</v>
      </c>
      <c r="K39" s="43">
        <v>0</v>
      </c>
      <c r="L39" s="43">
        <v>0</v>
      </c>
      <c r="M39" s="43">
        <v>27.8</v>
      </c>
      <c r="N39" s="43">
        <v>1185.9</v>
      </c>
      <c r="O39" s="34">
        <v>75</v>
      </c>
      <c r="R39" s="40">
        <f t="shared" si="0"/>
        <v>1162.3445007026007</v>
      </c>
    </row>
    <row r="40" spans="1:18" ht="12" customHeight="1">
      <c r="A40" s="34">
        <v>2517</v>
      </c>
      <c r="B40" s="43">
        <v>116.2</v>
      </c>
      <c r="C40" s="43">
        <v>116.5</v>
      </c>
      <c r="D40" s="43">
        <v>151.9</v>
      </c>
      <c r="E40" s="43">
        <v>172.2</v>
      </c>
      <c r="F40" s="43">
        <v>233</v>
      </c>
      <c r="G40" s="43">
        <v>173.3</v>
      </c>
      <c r="H40" s="43">
        <v>201.8</v>
      </c>
      <c r="I40" s="43">
        <v>0</v>
      </c>
      <c r="J40" s="43">
        <v>2.9</v>
      </c>
      <c r="K40" s="43">
        <v>45.9</v>
      </c>
      <c r="L40" s="43">
        <v>0</v>
      </c>
      <c r="M40" s="43">
        <v>0</v>
      </c>
      <c r="N40" s="43">
        <v>1213.7</v>
      </c>
      <c r="O40" s="34">
        <v>56</v>
      </c>
      <c r="R40" s="40">
        <f t="shared" si="0"/>
        <v>1162.3445007026007</v>
      </c>
    </row>
    <row r="41" spans="1:18" ht="12" customHeight="1">
      <c r="A41" s="34">
        <v>2518</v>
      </c>
      <c r="B41" s="43">
        <v>42.6</v>
      </c>
      <c r="C41" s="43">
        <v>186</v>
      </c>
      <c r="D41" s="43">
        <v>153</v>
      </c>
      <c r="E41" s="43">
        <v>270.8</v>
      </c>
      <c r="F41" s="43">
        <v>387</v>
      </c>
      <c r="G41" s="43">
        <v>137.6</v>
      </c>
      <c r="H41" s="43">
        <v>126.8</v>
      </c>
      <c r="I41" s="43">
        <v>13.7</v>
      </c>
      <c r="J41" s="43">
        <v>0</v>
      </c>
      <c r="K41" s="43">
        <v>0</v>
      </c>
      <c r="L41" s="43">
        <v>0</v>
      </c>
      <c r="M41" s="43">
        <v>18.6</v>
      </c>
      <c r="N41" s="43">
        <v>1336.1</v>
      </c>
      <c r="O41" s="34">
        <v>79</v>
      </c>
      <c r="R41" s="40">
        <f t="shared" si="0"/>
        <v>1162.3445007026007</v>
      </c>
    </row>
    <row r="42" spans="1:18" ht="12" customHeight="1">
      <c r="A42" s="34">
        <v>2519</v>
      </c>
      <c r="B42" s="43">
        <v>148.9</v>
      </c>
      <c r="C42" s="43">
        <v>122.7</v>
      </c>
      <c r="D42" s="43">
        <v>222.4</v>
      </c>
      <c r="E42" s="43">
        <v>232</v>
      </c>
      <c r="F42" s="43">
        <v>192.5</v>
      </c>
      <c r="G42" s="43">
        <v>287.1</v>
      </c>
      <c r="H42" s="43">
        <v>168.4</v>
      </c>
      <c r="I42" s="43">
        <v>10.5</v>
      </c>
      <c r="J42" s="43">
        <v>0</v>
      </c>
      <c r="K42" s="43">
        <v>89.8</v>
      </c>
      <c r="L42" s="43">
        <v>0</v>
      </c>
      <c r="M42" s="43">
        <v>58.8</v>
      </c>
      <c r="N42" s="43">
        <v>1533.1</v>
      </c>
      <c r="O42" s="34">
        <v>80</v>
      </c>
      <c r="R42" s="40">
        <f t="shared" si="0"/>
        <v>1162.3445007026007</v>
      </c>
    </row>
    <row r="43" spans="1:18" ht="12" customHeight="1">
      <c r="A43" s="34">
        <v>2520</v>
      </c>
      <c r="B43" s="43">
        <v>58.3</v>
      </c>
      <c r="C43" s="43">
        <v>276.4</v>
      </c>
      <c r="D43" s="43">
        <v>36.9</v>
      </c>
      <c r="E43" s="43">
        <v>227.5</v>
      </c>
      <c r="F43" s="43">
        <v>196.7</v>
      </c>
      <c r="G43" s="43">
        <v>295.2</v>
      </c>
      <c r="H43" s="43">
        <v>120.9</v>
      </c>
      <c r="I43" s="43">
        <v>12.1</v>
      </c>
      <c r="J43" s="43">
        <v>33.5</v>
      </c>
      <c r="K43" s="43">
        <v>16.4</v>
      </c>
      <c r="L43" s="43">
        <v>21.2</v>
      </c>
      <c r="M43" s="43">
        <v>0</v>
      </c>
      <c r="N43" s="43">
        <v>1295.1</v>
      </c>
      <c r="O43" s="34">
        <v>88</v>
      </c>
      <c r="R43" s="40">
        <f t="shared" si="0"/>
        <v>1162.3445007026007</v>
      </c>
    </row>
    <row r="44" spans="1:18" ht="12" customHeight="1">
      <c r="A44" s="34">
        <v>2521</v>
      </c>
      <c r="B44" s="43">
        <v>43.3</v>
      </c>
      <c r="C44" s="43">
        <v>209.4</v>
      </c>
      <c r="D44" s="43">
        <v>162.6</v>
      </c>
      <c r="E44" s="43">
        <v>380.2</v>
      </c>
      <c r="F44" s="43">
        <v>277.3</v>
      </c>
      <c r="G44" s="43">
        <v>151.6</v>
      </c>
      <c r="H44" s="43">
        <v>30</v>
      </c>
      <c r="I44" s="43">
        <v>0</v>
      </c>
      <c r="J44" s="43">
        <v>2.1</v>
      </c>
      <c r="K44" s="43">
        <v>0</v>
      </c>
      <c r="L44" s="43">
        <v>11.4</v>
      </c>
      <c r="M44" s="43">
        <v>1.2</v>
      </c>
      <c r="N44" s="43">
        <v>1269.1</v>
      </c>
      <c r="O44" s="34">
        <v>81</v>
      </c>
      <c r="R44" s="40">
        <f t="shared" si="0"/>
        <v>1162.3445007026007</v>
      </c>
    </row>
    <row r="45" spans="1:18" ht="12" customHeight="1">
      <c r="A45" s="41">
        <v>2522</v>
      </c>
      <c r="B45" s="44">
        <v>147.9</v>
      </c>
      <c r="C45" s="44">
        <v>175.6</v>
      </c>
      <c r="D45" s="44">
        <v>192.9</v>
      </c>
      <c r="E45" s="44">
        <v>194.7</v>
      </c>
      <c r="F45" s="44">
        <v>223.3</v>
      </c>
      <c r="G45" s="44">
        <v>141.9</v>
      </c>
      <c r="H45" s="44">
        <v>58.1</v>
      </c>
      <c r="I45" s="44">
        <v>0</v>
      </c>
      <c r="J45" s="44">
        <v>0</v>
      </c>
      <c r="K45" s="44">
        <v>0</v>
      </c>
      <c r="L45" s="44">
        <v>0.5</v>
      </c>
      <c r="M45" s="44">
        <v>0</v>
      </c>
      <c r="N45" s="43">
        <v>1134.9</v>
      </c>
      <c r="O45" s="35">
        <v>79</v>
      </c>
      <c r="R45" s="40">
        <f t="shared" si="0"/>
        <v>1162.3445007026007</v>
      </c>
    </row>
    <row r="46" spans="1:18" ht="12" customHeight="1">
      <c r="A46" s="41">
        <v>2523</v>
      </c>
      <c r="B46" s="44">
        <v>43.1</v>
      </c>
      <c r="C46" s="44">
        <v>137.5</v>
      </c>
      <c r="D46" s="44">
        <v>275.1</v>
      </c>
      <c r="E46" s="44">
        <v>210.9</v>
      </c>
      <c r="F46" s="44">
        <v>175</v>
      </c>
      <c r="G46" s="44">
        <v>277.5</v>
      </c>
      <c r="H46" s="44">
        <v>73.1</v>
      </c>
      <c r="I46" s="44">
        <v>0</v>
      </c>
      <c r="J46" s="44">
        <v>43.7</v>
      </c>
      <c r="K46" s="44">
        <v>1.8</v>
      </c>
      <c r="L46" s="44">
        <v>0</v>
      </c>
      <c r="M46" s="44">
        <v>0.4</v>
      </c>
      <c r="N46" s="43">
        <v>1238.1</v>
      </c>
      <c r="O46" s="35">
        <v>95</v>
      </c>
      <c r="R46" s="40">
        <f t="shared" si="0"/>
        <v>1162.3445007026007</v>
      </c>
    </row>
    <row r="47" spans="1:18" ht="12" customHeight="1">
      <c r="A47" s="41">
        <v>2524</v>
      </c>
      <c r="B47" s="44">
        <v>65.6</v>
      </c>
      <c r="C47" s="44">
        <v>256.3</v>
      </c>
      <c r="D47" s="44">
        <v>73.5</v>
      </c>
      <c r="E47" s="44">
        <v>394.6</v>
      </c>
      <c r="F47" s="44">
        <v>195.9</v>
      </c>
      <c r="G47" s="44">
        <v>151.2</v>
      </c>
      <c r="H47" s="44">
        <v>161.3</v>
      </c>
      <c r="I47" s="44">
        <v>51.9</v>
      </c>
      <c r="J47" s="44">
        <v>1.2</v>
      </c>
      <c r="K47" s="44">
        <v>3.4</v>
      </c>
      <c r="L47" s="44">
        <v>0</v>
      </c>
      <c r="M47" s="44">
        <v>0</v>
      </c>
      <c r="N47" s="43">
        <v>1354.9</v>
      </c>
      <c r="O47" s="35">
        <v>96</v>
      </c>
      <c r="R47" s="40">
        <f t="shared" si="0"/>
        <v>1162.3445007026007</v>
      </c>
    </row>
    <row r="48" spans="1:18" ht="12" customHeight="1">
      <c r="A48" s="41">
        <v>2525</v>
      </c>
      <c r="B48" s="44">
        <v>111.2</v>
      </c>
      <c r="C48" s="44">
        <v>127.7</v>
      </c>
      <c r="D48" s="44">
        <v>76</v>
      </c>
      <c r="E48" s="44">
        <v>158.8</v>
      </c>
      <c r="F48" s="44">
        <v>133.1</v>
      </c>
      <c r="G48" s="44">
        <v>150</v>
      </c>
      <c r="H48" s="44">
        <v>75.5</v>
      </c>
      <c r="I48" s="44">
        <v>9.4</v>
      </c>
      <c r="J48" s="44">
        <v>0</v>
      </c>
      <c r="K48" s="44">
        <v>1.9</v>
      </c>
      <c r="L48" s="44">
        <v>0</v>
      </c>
      <c r="M48" s="44">
        <v>0.9</v>
      </c>
      <c r="N48" s="43">
        <v>844.5</v>
      </c>
      <c r="O48" s="35">
        <v>91</v>
      </c>
      <c r="R48" s="40">
        <f t="shared" si="0"/>
        <v>1162.3445007026007</v>
      </c>
    </row>
    <row r="49" spans="1:18" ht="12" customHeight="1">
      <c r="A49" s="41">
        <v>2526</v>
      </c>
      <c r="B49" s="44">
        <v>24.5</v>
      </c>
      <c r="C49" s="44">
        <v>96</v>
      </c>
      <c r="D49" s="44">
        <v>113.1</v>
      </c>
      <c r="E49" s="44">
        <v>202.2</v>
      </c>
      <c r="F49" s="44">
        <v>127</v>
      </c>
      <c r="G49" s="44">
        <v>150.5</v>
      </c>
      <c r="H49" s="44">
        <v>135.3</v>
      </c>
      <c r="I49" s="44">
        <v>56.8</v>
      </c>
      <c r="J49" s="44">
        <v>5.2</v>
      </c>
      <c r="K49" s="44">
        <v>0</v>
      </c>
      <c r="L49" s="44">
        <v>9.6</v>
      </c>
      <c r="M49" s="44">
        <v>1</v>
      </c>
      <c r="N49" s="43">
        <v>921.2</v>
      </c>
      <c r="O49" s="35">
        <v>76</v>
      </c>
      <c r="R49" s="40">
        <f t="shared" si="0"/>
        <v>1162.3445007026007</v>
      </c>
    </row>
    <row r="50" spans="1:18" ht="12" customHeight="1">
      <c r="A50" s="41">
        <v>2527</v>
      </c>
      <c r="B50" s="44">
        <v>124.5</v>
      </c>
      <c r="C50" s="44">
        <v>163.4</v>
      </c>
      <c r="D50" s="44">
        <v>175.4</v>
      </c>
      <c r="E50" s="44">
        <v>104.8</v>
      </c>
      <c r="F50" s="44">
        <v>198.4</v>
      </c>
      <c r="G50" s="44">
        <v>214.9</v>
      </c>
      <c r="H50" s="44">
        <v>96.7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3">
        <v>1078.1</v>
      </c>
      <c r="O50" s="35">
        <v>61</v>
      </c>
      <c r="R50" s="40">
        <f t="shared" si="0"/>
        <v>1162.3445007026007</v>
      </c>
    </row>
    <row r="51" spans="1:18" ht="12" customHeight="1">
      <c r="A51" s="41">
        <v>2528</v>
      </c>
      <c r="B51" s="44">
        <v>148.7</v>
      </c>
      <c r="C51" s="44">
        <v>160.4</v>
      </c>
      <c r="D51" s="44">
        <v>166.2</v>
      </c>
      <c r="E51" s="44">
        <v>166.9</v>
      </c>
      <c r="F51" s="44">
        <v>84</v>
      </c>
      <c r="G51" s="44">
        <v>252.5</v>
      </c>
      <c r="H51" s="44">
        <v>92.5</v>
      </c>
      <c r="I51" s="44">
        <v>74.9</v>
      </c>
      <c r="J51" s="44">
        <v>0</v>
      </c>
      <c r="K51" s="44">
        <v>0</v>
      </c>
      <c r="L51" s="44">
        <v>0</v>
      </c>
      <c r="M51" s="44">
        <v>0</v>
      </c>
      <c r="N51" s="43">
        <v>1146.1</v>
      </c>
      <c r="O51" s="35">
        <v>53</v>
      </c>
      <c r="R51" s="40">
        <f t="shared" si="0"/>
        <v>1162.3445007026007</v>
      </c>
    </row>
    <row r="52" spans="1:18" ht="12" customHeight="1">
      <c r="A52" s="41">
        <v>2529</v>
      </c>
      <c r="B52" s="44">
        <v>60.6</v>
      </c>
      <c r="C52" s="44">
        <v>189.2</v>
      </c>
      <c r="D52" s="44">
        <v>91.3</v>
      </c>
      <c r="E52" s="44">
        <v>208.9</v>
      </c>
      <c r="F52" s="44">
        <v>215.7</v>
      </c>
      <c r="G52" s="44">
        <v>116.9</v>
      </c>
      <c r="H52" s="44">
        <v>154.6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3">
        <v>1037.2</v>
      </c>
      <c r="O52" s="35">
        <v>54</v>
      </c>
      <c r="R52" s="40">
        <f t="shared" si="0"/>
        <v>1162.3445007026007</v>
      </c>
    </row>
    <row r="53" spans="1:18" ht="12" customHeight="1">
      <c r="A53" s="41">
        <v>2530</v>
      </c>
      <c r="B53" s="44">
        <v>45.3</v>
      </c>
      <c r="C53" s="44">
        <v>138.2</v>
      </c>
      <c r="D53" s="44">
        <v>168.7</v>
      </c>
      <c r="E53" s="44">
        <v>112.8</v>
      </c>
      <c r="F53" s="44">
        <v>317.6</v>
      </c>
      <c r="G53" s="44">
        <v>201.7</v>
      </c>
      <c r="H53" s="44">
        <v>43.8</v>
      </c>
      <c r="I53" s="44">
        <v>114.5</v>
      </c>
      <c r="J53" s="44">
        <v>0</v>
      </c>
      <c r="K53" s="44">
        <v>0</v>
      </c>
      <c r="L53" s="44">
        <v>0</v>
      </c>
      <c r="M53" s="44">
        <v>0</v>
      </c>
      <c r="N53" s="43">
        <v>1142.6</v>
      </c>
      <c r="O53" s="35">
        <v>49</v>
      </c>
      <c r="R53" s="40">
        <f t="shared" si="0"/>
        <v>1162.3445007026007</v>
      </c>
    </row>
    <row r="54" spans="1:18" ht="12" customHeight="1">
      <c r="A54" s="41">
        <v>2531</v>
      </c>
      <c r="B54" s="44">
        <v>71.8</v>
      </c>
      <c r="C54" s="44">
        <v>98.9</v>
      </c>
      <c r="D54" s="44">
        <v>159.5</v>
      </c>
      <c r="E54" s="44">
        <v>90.7</v>
      </c>
      <c r="F54" s="44">
        <v>242.7</v>
      </c>
      <c r="G54" s="44">
        <v>90.5</v>
      </c>
      <c r="H54" s="44">
        <v>96.4</v>
      </c>
      <c r="I54" s="44">
        <v>30.2</v>
      </c>
      <c r="J54" s="44">
        <v>0</v>
      </c>
      <c r="K54" s="44">
        <v>0</v>
      </c>
      <c r="L54" s="44">
        <v>0</v>
      </c>
      <c r="M54" s="44">
        <v>0</v>
      </c>
      <c r="N54" s="43">
        <v>880.7</v>
      </c>
      <c r="O54" s="35">
        <v>45</v>
      </c>
      <c r="R54" s="40">
        <f t="shared" si="0"/>
        <v>1162.3445007026007</v>
      </c>
    </row>
    <row r="55" spans="1:18" ht="12" customHeight="1">
      <c r="A55" s="41">
        <v>2532</v>
      </c>
      <c r="B55" s="44">
        <v>7.4</v>
      </c>
      <c r="C55" s="44">
        <v>277.6</v>
      </c>
      <c r="D55" s="44">
        <v>130.1</v>
      </c>
      <c r="E55" s="44">
        <v>169.9</v>
      </c>
      <c r="F55" s="44">
        <v>182.9</v>
      </c>
      <c r="G55" s="44" t="s">
        <v>21</v>
      </c>
      <c r="H55" s="44">
        <v>132.8</v>
      </c>
      <c r="I55" s="44">
        <v>0</v>
      </c>
      <c r="J55" s="44">
        <v>0</v>
      </c>
      <c r="K55" s="44">
        <v>0</v>
      </c>
      <c r="L55" s="44">
        <v>15.1</v>
      </c>
      <c r="M55" s="44">
        <v>43.5</v>
      </c>
      <c r="N55" s="44">
        <v>959.3</v>
      </c>
      <c r="O55" s="35" t="s">
        <v>21</v>
      </c>
      <c r="R55" s="40">
        <f t="shared" si="0"/>
        <v>1162.3445007026007</v>
      </c>
    </row>
    <row r="56" spans="1:18" ht="12" customHeight="1">
      <c r="A56" s="41">
        <v>2533</v>
      </c>
      <c r="B56" s="44">
        <v>58.5</v>
      </c>
      <c r="C56" s="44">
        <v>43.5</v>
      </c>
      <c r="D56" s="44">
        <v>71.4</v>
      </c>
      <c r="E56" s="44">
        <v>176.5</v>
      </c>
      <c r="F56" s="44">
        <v>160.8</v>
      </c>
      <c r="G56" s="44">
        <v>145.4</v>
      </c>
      <c r="H56" s="44">
        <v>78.2</v>
      </c>
      <c r="I56" s="44">
        <v>16.5</v>
      </c>
      <c r="J56" s="44">
        <v>0</v>
      </c>
      <c r="K56" s="44">
        <v>0</v>
      </c>
      <c r="L56" s="44">
        <v>0</v>
      </c>
      <c r="M56" s="44">
        <v>13.2</v>
      </c>
      <c r="N56" s="44">
        <v>764</v>
      </c>
      <c r="O56" s="35">
        <v>63</v>
      </c>
      <c r="R56" s="40">
        <f t="shared" si="0"/>
        <v>1162.3445007026007</v>
      </c>
    </row>
    <row r="57" spans="1:18" ht="12" customHeight="1">
      <c r="A57" s="41">
        <v>2534</v>
      </c>
      <c r="B57" s="44">
        <v>65.3</v>
      </c>
      <c r="C57" s="44">
        <v>81.1</v>
      </c>
      <c r="D57" s="44">
        <v>152.9</v>
      </c>
      <c r="E57" s="44">
        <v>116.6</v>
      </c>
      <c r="F57" s="44">
        <v>282.6</v>
      </c>
      <c r="G57" s="44">
        <v>91.6</v>
      </c>
      <c r="H57" s="44">
        <v>112.4</v>
      </c>
      <c r="I57" s="44">
        <v>8.2</v>
      </c>
      <c r="J57" s="44">
        <v>0</v>
      </c>
      <c r="K57" s="44">
        <v>0.4</v>
      </c>
      <c r="L57" s="44">
        <v>38.6</v>
      </c>
      <c r="M57" s="44">
        <v>0</v>
      </c>
      <c r="N57" s="44">
        <v>949.7</v>
      </c>
      <c r="O57" s="35">
        <v>84</v>
      </c>
      <c r="R57" s="40">
        <f t="shared" si="0"/>
        <v>1162.3445007026007</v>
      </c>
    </row>
    <row r="58" spans="1:18" ht="12" customHeight="1">
      <c r="A58" s="41">
        <v>2535</v>
      </c>
      <c r="B58" s="44">
        <v>0</v>
      </c>
      <c r="C58" s="44">
        <v>18.7</v>
      </c>
      <c r="D58" s="44">
        <v>89.3</v>
      </c>
      <c r="E58" s="44">
        <v>155.7</v>
      </c>
      <c r="F58" s="44">
        <v>100.4</v>
      </c>
      <c r="G58" s="44">
        <v>122.3</v>
      </c>
      <c r="H58" s="44">
        <v>201.7</v>
      </c>
      <c r="I58" s="44">
        <v>0</v>
      </c>
      <c r="J58" s="44">
        <v>80.1</v>
      </c>
      <c r="K58" s="44">
        <v>0</v>
      </c>
      <c r="L58" s="44">
        <v>0</v>
      </c>
      <c r="M58" s="44">
        <v>35.7</v>
      </c>
      <c r="N58" s="44">
        <v>803.9</v>
      </c>
      <c r="O58" s="35">
        <v>75</v>
      </c>
      <c r="R58" s="40">
        <f t="shared" si="0"/>
        <v>1162.3445007026007</v>
      </c>
    </row>
    <row r="59" spans="1:18" ht="12" customHeight="1">
      <c r="A59" s="41">
        <v>2536</v>
      </c>
      <c r="B59" s="44">
        <v>117.9</v>
      </c>
      <c r="C59" s="44">
        <v>227.3</v>
      </c>
      <c r="D59" s="44">
        <v>122.6</v>
      </c>
      <c r="E59" s="44">
        <v>125.8</v>
      </c>
      <c r="F59" s="44">
        <v>124</v>
      </c>
      <c r="G59" s="44">
        <v>133.9</v>
      </c>
      <c r="H59" s="44">
        <v>10.7</v>
      </c>
      <c r="I59" s="44">
        <v>0</v>
      </c>
      <c r="J59" s="44">
        <v>0</v>
      </c>
      <c r="K59" s="44">
        <v>0</v>
      </c>
      <c r="L59" s="44">
        <v>0</v>
      </c>
      <c r="M59" s="44">
        <v>201.3</v>
      </c>
      <c r="N59" s="44">
        <v>1063.5</v>
      </c>
      <c r="O59" s="35">
        <v>77</v>
      </c>
      <c r="R59" s="40">
        <f t="shared" si="0"/>
        <v>1162.3445007026007</v>
      </c>
    </row>
    <row r="60" spans="1:18" ht="12" customHeight="1">
      <c r="A60" s="41">
        <v>2537</v>
      </c>
      <c r="B60" s="44">
        <v>72.4</v>
      </c>
      <c r="C60" s="44">
        <v>292.8</v>
      </c>
      <c r="D60" s="44">
        <v>118.1</v>
      </c>
      <c r="E60" s="44">
        <v>248.8</v>
      </c>
      <c r="F60" s="44">
        <v>364.7</v>
      </c>
      <c r="G60" s="44">
        <v>85.1</v>
      </c>
      <c r="H60" s="44">
        <v>3</v>
      </c>
      <c r="I60" s="44">
        <v>0</v>
      </c>
      <c r="J60" s="44">
        <v>10.5</v>
      </c>
      <c r="K60" s="44">
        <v>0</v>
      </c>
      <c r="L60" s="44">
        <v>0</v>
      </c>
      <c r="M60" s="44">
        <v>0</v>
      </c>
      <c r="N60" s="44">
        <v>1195.4</v>
      </c>
      <c r="O60" s="35">
        <v>76</v>
      </c>
      <c r="R60" s="40">
        <f t="shared" si="0"/>
        <v>1162.3445007026007</v>
      </c>
    </row>
    <row r="61" spans="1:18" ht="12" customHeight="1">
      <c r="A61" s="41">
        <v>2538</v>
      </c>
      <c r="B61" s="44">
        <v>15.3</v>
      </c>
      <c r="C61" s="44">
        <v>139</v>
      </c>
      <c r="D61" s="44">
        <v>61.6</v>
      </c>
      <c r="E61" s="44">
        <v>316</v>
      </c>
      <c r="F61" s="44">
        <v>278.4</v>
      </c>
      <c r="G61" s="44">
        <v>87.3</v>
      </c>
      <c r="H61" s="44">
        <v>22.1</v>
      </c>
      <c r="I61" s="44">
        <v>157.8</v>
      </c>
      <c r="J61" s="44">
        <v>0</v>
      </c>
      <c r="K61" s="44">
        <v>0</v>
      </c>
      <c r="L61" s="44">
        <v>4</v>
      </c>
      <c r="M61" s="44">
        <v>17.3</v>
      </c>
      <c r="N61" s="44">
        <v>1098.8</v>
      </c>
      <c r="O61" s="35">
        <v>74</v>
      </c>
      <c r="R61" s="40">
        <f t="shared" si="0"/>
        <v>1162.3445007026007</v>
      </c>
    </row>
    <row r="62" spans="1:18" ht="12" customHeight="1">
      <c r="A62" s="41">
        <v>2539</v>
      </c>
      <c r="B62" s="44">
        <v>97</v>
      </c>
      <c r="C62" s="44">
        <v>35.5</v>
      </c>
      <c r="D62" s="44">
        <v>73.2</v>
      </c>
      <c r="E62" s="44">
        <v>103.6</v>
      </c>
      <c r="F62" s="44">
        <v>237.7</v>
      </c>
      <c r="G62" s="44">
        <v>115.8</v>
      </c>
      <c r="H62" s="44">
        <v>81.2</v>
      </c>
      <c r="I62" s="44">
        <v>55.4</v>
      </c>
      <c r="J62" s="44">
        <v>0</v>
      </c>
      <c r="K62" s="44">
        <v>0</v>
      </c>
      <c r="L62" s="44">
        <v>19.3</v>
      </c>
      <c r="M62" s="44">
        <v>35.2</v>
      </c>
      <c r="N62" s="44">
        <v>853.9</v>
      </c>
      <c r="O62" s="35">
        <v>101</v>
      </c>
      <c r="R62" s="40">
        <f t="shared" si="0"/>
        <v>1162.3445007026007</v>
      </c>
    </row>
    <row r="63" spans="1:18" ht="12" customHeight="1">
      <c r="A63" s="41">
        <v>2540</v>
      </c>
      <c r="B63" s="44">
        <v>92.3</v>
      </c>
      <c r="C63" s="44">
        <v>52.7</v>
      </c>
      <c r="D63" s="44">
        <v>131</v>
      </c>
      <c r="E63" s="44">
        <v>220.1</v>
      </c>
      <c r="F63" s="44">
        <v>278</v>
      </c>
      <c r="G63" s="44">
        <v>165.2</v>
      </c>
      <c r="H63" s="44">
        <v>49</v>
      </c>
      <c r="I63" s="44">
        <v>26.5</v>
      </c>
      <c r="J63" s="44">
        <v>0</v>
      </c>
      <c r="K63" s="44">
        <v>0</v>
      </c>
      <c r="L63" s="44">
        <v>0</v>
      </c>
      <c r="M63" s="44">
        <v>122</v>
      </c>
      <c r="N63" s="44">
        <v>1136.8</v>
      </c>
      <c r="O63" s="35">
        <v>69</v>
      </c>
      <c r="R63" s="40">
        <f t="shared" si="0"/>
        <v>1162.3445007026007</v>
      </c>
    </row>
    <row r="64" spans="1:18" ht="12" customHeight="1">
      <c r="A64" s="41">
        <v>2541</v>
      </c>
      <c r="B64" s="44">
        <v>53.7</v>
      </c>
      <c r="C64" s="44">
        <v>261.6</v>
      </c>
      <c r="D64" s="44">
        <v>104.1</v>
      </c>
      <c r="E64" s="44">
        <v>226.8</v>
      </c>
      <c r="F64" s="44">
        <v>268.5</v>
      </c>
      <c r="G64" s="44">
        <v>35.5</v>
      </c>
      <c r="H64" s="44">
        <v>52.2</v>
      </c>
      <c r="I64" s="44">
        <v>73.2</v>
      </c>
      <c r="J64" s="44">
        <v>0</v>
      </c>
      <c r="K64" s="44">
        <v>0</v>
      </c>
      <c r="L64" s="44">
        <v>7.5</v>
      </c>
      <c r="M64" s="44">
        <v>8.6</v>
      </c>
      <c r="N64" s="44">
        <v>1091.7</v>
      </c>
      <c r="O64" s="35">
        <v>87</v>
      </c>
      <c r="R64" s="40">
        <f t="shared" si="0"/>
        <v>1162.3445007026007</v>
      </c>
    </row>
    <row r="65" spans="1:18" ht="12" customHeight="1">
      <c r="A65" s="41">
        <v>2542</v>
      </c>
      <c r="B65" s="44">
        <v>82.1</v>
      </c>
      <c r="C65" s="44">
        <v>326.4</v>
      </c>
      <c r="D65" s="44">
        <v>400</v>
      </c>
      <c r="E65" s="44">
        <v>207.8</v>
      </c>
      <c r="F65" s="44">
        <v>229.6</v>
      </c>
      <c r="G65" s="44">
        <v>401.8</v>
      </c>
      <c r="H65" s="44">
        <v>225.9</v>
      </c>
      <c r="I65" s="44">
        <v>25.6</v>
      </c>
      <c r="J65" s="44">
        <v>0</v>
      </c>
      <c r="K65" s="44">
        <v>0</v>
      </c>
      <c r="L65" s="44">
        <v>4.9</v>
      </c>
      <c r="M65" s="44">
        <v>1.2</v>
      </c>
      <c r="N65" s="44">
        <v>1905.3</v>
      </c>
      <c r="O65" s="35">
        <v>104</v>
      </c>
      <c r="R65" s="40">
        <f t="shared" si="0"/>
        <v>1162.3445007026007</v>
      </c>
    </row>
    <row r="66" spans="1:18" ht="12" customHeight="1">
      <c r="A66" s="41">
        <v>2543</v>
      </c>
      <c r="B66" s="44">
        <v>39.6</v>
      </c>
      <c r="C66" s="44">
        <v>39.7</v>
      </c>
      <c r="D66" s="44">
        <v>32.9</v>
      </c>
      <c r="E66" s="44">
        <v>189.2</v>
      </c>
      <c r="F66" s="44">
        <v>241.2</v>
      </c>
      <c r="G66" s="44">
        <v>216.3</v>
      </c>
      <c r="H66" s="44">
        <v>154</v>
      </c>
      <c r="I66" s="44">
        <v>0</v>
      </c>
      <c r="J66" s="44">
        <v>0</v>
      </c>
      <c r="K66" s="44">
        <v>28.5</v>
      </c>
      <c r="L66" s="44">
        <v>0</v>
      </c>
      <c r="M66" s="44">
        <v>210.7</v>
      </c>
      <c r="N66" s="44">
        <v>1152.1</v>
      </c>
      <c r="O66" s="35">
        <v>92</v>
      </c>
      <c r="R66" s="40">
        <f t="shared" si="0"/>
        <v>1162.3445007026007</v>
      </c>
    </row>
    <row r="67" spans="1:18" ht="12" customHeight="1">
      <c r="A67" s="41">
        <v>2544</v>
      </c>
      <c r="B67" s="44">
        <v>45.4</v>
      </c>
      <c r="C67" s="44">
        <v>341.9</v>
      </c>
      <c r="D67" s="44">
        <v>204.3</v>
      </c>
      <c r="E67" s="44">
        <v>320.98</v>
      </c>
      <c r="F67" s="44">
        <v>300.9</v>
      </c>
      <c r="G67" s="44">
        <v>174.1</v>
      </c>
      <c r="H67" s="44">
        <v>263.83</v>
      </c>
      <c r="I67" s="44">
        <v>0</v>
      </c>
      <c r="J67" s="44">
        <v>0</v>
      </c>
      <c r="K67" s="44">
        <v>21.9</v>
      </c>
      <c r="L67" s="44">
        <v>0</v>
      </c>
      <c r="M67" s="44">
        <v>172.4</v>
      </c>
      <c r="N67" s="44">
        <v>1845.71</v>
      </c>
      <c r="O67" s="35">
        <v>106</v>
      </c>
      <c r="R67" s="40">
        <f t="shared" si="0"/>
        <v>1162.3445007026007</v>
      </c>
    </row>
    <row r="68" spans="1:18" ht="12" customHeight="1">
      <c r="A68" s="41">
        <v>2545</v>
      </c>
      <c r="B68" s="44">
        <v>92.3</v>
      </c>
      <c r="C68" s="44">
        <v>61.7</v>
      </c>
      <c r="D68" s="44">
        <v>131</v>
      </c>
      <c r="E68" s="44">
        <v>224.1</v>
      </c>
      <c r="F68" s="44">
        <v>277.9</v>
      </c>
      <c r="G68" s="44">
        <v>165.2</v>
      </c>
      <c r="H68" s="44">
        <v>49</v>
      </c>
      <c r="I68" s="44">
        <v>26.5</v>
      </c>
      <c r="J68" s="44">
        <v>0</v>
      </c>
      <c r="K68" s="44">
        <v>0</v>
      </c>
      <c r="L68" s="44">
        <v>19.3</v>
      </c>
      <c r="M68" s="44">
        <v>35.2</v>
      </c>
      <c r="N68" s="44">
        <v>1082.2</v>
      </c>
      <c r="O68" s="35">
        <v>70</v>
      </c>
      <c r="R68" s="40">
        <f t="shared" si="0"/>
        <v>1162.3445007026007</v>
      </c>
    </row>
    <row r="69" spans="1:18" ht="12" customHeight="1">
      <c r="A69" s="41">
        <v>2546</v>
      </c>
      <c r="B69" s="44">
        <v>74.8</v>
      </c>
      <c r="C69" s="44">
        <v>118.4</v>
      </c>
      <c r="D69" s="44">
        <v>145.3</v>
      </c>
      <c r="E69" s="44">
        <v>94.5</v>
      </c>
      <c r="F69" s="44">
        <v>147.3</v>
      </c>
      <c r="G69" s="44">
        <v>175.2</v>
      </c>
      <c r="H69" s="44">
        <v>83.4</v>
      </c>
      <c r="I69" s="44">
        <v>73.2</v>
      </c>
      <c r="J69" s="44">
        <v>0</v>
      </c>
      <c r="K69" s="44">
        <v>3.2</v>
      </c>
      <c r="L69" s="44">
        <v>0</v>
      </c>
      <c r="M69" s="44">
        <v>91.4</v>
      </c>
      <c r="N69" s="44">
        <v>1006.7</v>
      </c>
      <c r="O69" s="35">
        <v>45</v>
      </c>
      <c r="R69" s="40">
        <f t="shared" si="0"/>
        <v>1162.3445007026007</v>
      </c>
    </row>
    <row r="70" spans="1:18" ht="12" customHeight="1">
      <c r="A70" s="41">
        <v>2547</v>
      </c>
      <c r="B70" s="44">
        <v>21.2</v>
      </c>
      <c r="C70" s="44">
        <v>114</v>
      </c>
      <c r="D70" s="44">
        <v>198.6</v>
      </c>
      <c r="E70" s="44">
        <v>163.8</v>
      </c>
      <c r="F70" s="44">
        <v>201.3</v>
      </c>
      <c r="G70" s="44">
        <v>280.6</v>
      </c>
      <c r="H70" s="44" t="s">
        <v>21</v>
      </c>
      <c r="I70" s="44" t="s">
        <v>21</v>
      </c>
      <c r="J70" s="44" t="s">
        <v>21</v>
      </c>
      <c r="K70" s="44" t="s">
        <v>21</v>
      </c>
      <c r="L70" s="44" t="s">
        <v>21</v>
      </c>
      <c r="M70" s="44" t="s">
        <v>21</v>
      </c>
      <c r="N70" s="44">
        <v>979.5</v>
      </c>
      <c r="O70" s="35">
        <v>55</v>
      </c>
      <c r="R70" s="40">
        <f t="shared" si="0"/>
        <v>1162.3445007026007</v>
      </c>
    </row>
    <row r="71" spans="1:18" ht="12" customHeight="1">
      <c r="A71" s="41">
        <v>2548</v>
      </c>
      <c r="B71" s="44">
        <v>84.1</v>
      </c>
      <c r="C71" s="44">
        <v>143.7</v>
      </c>
      <c r="D71" s="44">
        <v>59.7</v>
      </c>
      <c r="E71" s="44">
        <v>128.5</v>
      </c>
      <c r="F71" s="44">
        <v>269.2</v>
      </c>
      <c r="G71" s="44">
        <v>551</v>
      </c>
      <c r="H71" s="44">
        <v>170</v>
      </c>
      <c r="I71" s="44">
        <v>60</v>
      </c>
      <c r="J71" s="44">
        <v>0</v>
      </c>
      <c r="K71" s="44">
        <v>0</v>
      </c>
      <c r="L71" s="44">
        <v>0</v>
      </c>
      <c r="M71" s="44">
        <v>10.5</v>
      </c>
      <c r="N71" s="44">
        <v>1476.7</v>
      </c>
      <c r="O71" s="35">
        <v>57</v>
      </c>
      <c r="R71" s="40">
        <f t="shared" si="0"/>
        <v>1162.3445007026007</v>
      </c>
    </row>
    <row r="72" spans="1:18" ht="12" customHeight="1">
      <c r="A72" s="41">
        <v>2549</v>
      </c>
      <c r="B72" s="44">
        <v>115</v>
      </c>
      <c r="C72" s="44">
        <v>247</v>
      </c>
      <c r="D72" s="44">
        <v>115</v>
      </c>
      <c r="E72" s="44">
        <v>113</v>
      </c>
      <c r="F72" s="44">
        <v>413.9</v>
      </c>
      <c r="G72" s="44">
        <v>205.8</v>
      </c>
      <c r="H72" s="44">
        <v>30</v>
      </c>
      <c r="I72" s="44">
        <v>0</v>
      </c>
      <c r="J72" s="44">
        <v>0</v>
      </c>
      <c r="K72" s="44">
        <v>0</v>
      </c>
      <c r="L72" s="44">
        <v>10</v>
      </c>
      <c r="M72" s="44">
        <v>11</v>
      </c>
      <c r="N72" s="44">
        <v>1260.7</v>
      </c>
      <c r="O72" s="35">
        <v>50</v>
      </c>
      <c r="R72" s="40">
        <f t="shared" si="0"/>
        <v>1162.3445007026007</v>
      </c>
    </row>
    <row r="73" spans="1:18" ht="12" customHeight="1">
      <c r="A73" s="41">
        <v>2550</v>
      </c>
      <c r="B73" s="44">
        <v>30.7</v>
      </c>
      <c r="C73" s="44">
        <v>40</v>
      </c>
      <c r="D73" s="44">
        <v>179.3</v>
      </c>
      <c r="E73" s="44" t="s">
        <v>21</v>
      </c>
      <c r="F73" s="44">
        <v>330.2</v>
      </c>
      <c r="G73" s="44">
        <v>202.8</v>
      </c>
      <c r="H73" s="44">
        <v>30</v>
      </c>
      <c r="I73" s="44">
        <v>4</v>
      </c>
      <c r="J73" s="44">
        <v>0</v>
      </c>
      <c r="K73" s="44">
        <v>0</v>
      </c>
      <c r="L73" s="44">
        <v>0</v>
      </c>
      <c r="M73" s="44">
        <v>10</v>
      </c>
      <c r="N73" s="44">
        <v>827</v>
      </c>
      <c r="O73" s="35">
        <v>61</v>
      </c>
      <c r="R73" s="40">
        <f t="shared" si="0"/>
        <v>1162.3445007026007</v>
      </c>
    </row>
    <row r="74" spans="1:18" ht="12" customHeight="1">
      <c r="A74" s="41">
        <v>2551</v>
      </c>
      <c r="B74" s="44">
        <v>0</v>
      </c>
      <c r="C74" s="44">
        <v>91.6</v>
      </c>
      <c r="D74" s="44">
        <v>101.1</v>
      </c>
      <c r="E74" s="44">
        <v>297.3</v>
      </c>
      <c r="F74" s="44">
        <v>435.4</v>
      </c>
      <c r="G74" s="44">
        <v>316.5</v>
      </c>
      <c r="H74" s="44">
        <v>342.8</v>
      </c>
      <c r="I74" s="44">
        <v>40</v>
      </c>
      <c r="J74" s="44">
        <v>0</v>
      </c>
      <c r="K74" s="44">
        <v>0</v>
      </c>
      <c r="L74" s="44" t="s">
        <v>21</v>
      </c>
      <c r="M74" s="44" t="s">
        <v>21</v>
      </c>
      <c r="N74" s="44">
        <v>1624.7</v>
      </c>
      <c r="O74" s="35">
        <v>68</v>
      </c>
      <c r="R74" s="40">
        <f t="shared" si="0"/>
        <v>1162.3445007026007</v>
      </c>
    </row>
    <row r="75" spans="1:18" ht="12" customHeight="1">
      <c r="A75" s="41">
        <v>2552</v>
      </c>
      <c r="B75" s="44" t="s">
        <v>21</v>
      </c>
      <c r="C75" s="44" t="s">
        <v>21</v>
      </c>
      <c r="D75" s="44" t="s">
        <v>21</v>
      </c>
      <c r="E75" s="44">
        <v>244</v>
      </c>
      <c r="F75" s="44">
        <v>191.1</v>
      </c>
      <c r="G75" s="44">
        <v>168.9</v>
      </c>
      <c r="H75" s="44">
        <v>165</v>
      </c>
      <c r="I75" s="44">
        <v>0</v>
      </c>
      <c r="J75" s="44">
        <v>0</v>
      </c>
      <c r="K75" s="44" t="s">
        <v>21</v>
      </c>
      <c r="L75" s="44" t="s">
        <v>21</v>
      </c>
      <c r="M75" s="44" t="s">
        <v>21</v>
      </c>
      <c r="N75" s="44" t="s">
        <v>21</v>
      </c>
      <c r="O75" s="35" t="s">
        <v>21</v>
      </c>
      <c r="R75" s="40">
        <f t="shared" si="0"/>
        <v>1162.3445007026007</v>
      </c>
    </row>
    <row r="76" spans="1:18" ht="12" customHeight="1">
      <c r="A76" s="41">
        <v>2553</v>
      </c>
      <c r="B76" s="44" t="s">
        <v>21</v>
      </c>
      <c r="C76" s="44">
        <v>100.00000000000001</v>
      </c>
      <c r="D76" s="44">
        <v>35</v>
      </c>
      <c r="E76" s="44">
        <v>20</v>
      </c>
      <c r="F76" s="44">
        <v>740</v>
      </c>
      <c r="G76" s="44">
        <v>400</v>
      </c>
      <c r="H76" s="44">
        <v>17.3</v>
      </c>
      <c r="I76" s="44" t="s">
        <v>21</v>
      </c>
      <c r="J76" s="44" t="s">
        <v>21</v>
      </c>
      <c r="K76" s="44">
        <v>5.000000000000001</v>
      </c>
      <c r="L76" s="44">
        <v>0</v>
      </c>
      <c r="M76" s="44">
        <v>60</v>
      </c>
      <c r="N76" s="44">
        <v>1377.3</v>
      </c>
      <c r="O76" s="35">
        <v>79</v>
      </c>
      <c r="R76" s="40">
        <f t="shared" si="0"/>
        <v>1162.3445007026007</v>
      </c>
    </row>
    <row r="77" spans="1:18" ht="12" customHeight="1">
      <c r="A77" s="41">
        <v>2554</v>
      </c>
      <c r="B77" s="44">
        <v>40</v>
      </c>
      <c r="C77" s="44">
        <v>165.20000000000002</v>
      </c>
      <c r="D77" s="44">
        <v>260</v>
      </c>
      <c r="E77" s="44">
        <v>405</v>
      </c>
      <c r="F77" s="44">
        <v>347</v>
      </c>
      <c r="G77" s="44">
        <v>390</v>
      </c>
      <c r="H77" s="44">
        <v>50</v>
      </c>
      <c r="I77" s="44">
        <v>0.8</v>
      </c>
      <c r="J77" s="44">
        <v>0</v>
      </c>
      <c r="K77" s="44">
        <v>0</v>
      </c>
      <c r="L77" s="44">
        <v>0</v>
      </c>
      <c r="M77" s="44">
        <v>0</v>
      </c>
      <c r="N77" s="44">
        <v>1658</v>
      </c>
      <c r="O77" s="35">
        <v>63</v>
      </c>
      <c r="R77" s="40">
        <f t="shared" si="0"/>
        <v>1162.3445007026007</v>
      </c>
    </row>
    <row r="78" spans="1:18" ht="12" customHeight="1">
      <c r="A78" s="41">
        <v>2555</v>
      </c>
      <c r="B78" s="44">
        <v>25.8</v>
      </c>
      <c r="C78" s="44">
        <v>144.4</v>
      </c>
      <c r="D78" s="44">
        <v>33.79999999999999</v>
      </c>
      <c r="E78" s="44">
        <v>169.39999999999998</v>
      </c>
      <c r="F78" s="44">
        <v>215</v>
      </c>
      <c r="G78" s="44">
        <v>370</v>
      </c>
      <c r="H78" s="44">
        <v>94</v>
      </c>
      <c r="I78" s="44">
        <v>0</v>
      </c>
      <c r="J78" s="44" t="s">
        <v>21</v>
      </c>
      <c r="K78" s="44" t="s">
        <v>21</v>
      </c>
      <c r="L78" s="44" t="s">
        <v>21</v>
      </c>
      <c r="M78" s="44" t="s">
        <v>21</v>
      </c>
      <c r="N78" s="44">
        <v>1052.4</v>
      </c>
      <c r="O78" s="35">
        <v>82</v>
      </c>
      <c r="R78" s="40">
        <f t="shared" si="0"/>
        <v>1162.3445007026007</v>
      </c>
    </row>
    <row r="79" spans="1:18" ht="12" customHeight="1">
      <c r="A79" s="41">
        <v>2556</v>
      </c>
      <c r="B79" s="44" t="s">
        <v>21</v>
      </c>
      <c r="C79" s="44" t="s">
        <v>21</v>
      </c>
      <c r="D79" s="44" t="s">
        <v>21</v>
      </c>
      <c r="E79" s="44" t="s">
        <v>21</v>
      </c>
      <c r="F79" s="44" t="s">
        <v>21</v>
      </c>
      <c r="G79" s="44">
        <v>197</v>
      </c>
      <c r="H79" s="44" t="s">
        <v>21</v>
      </c>
      <c r="I79" s="44" t="s">
        <v>21</v>
      </c>
      <c r="J79" s="44" t="s">
        <v>21</v>
      </c>
      <c r="K79" s="44" t="s">
        <v>21</v>
      </c>
      <c r="L79" s="44" t="s">
        <v>21</v>
      </c>
      <c r="M79" s="44" t="s">
        <v>21</v>
      </c>
      <c r="N79" s="44" t="s">
        <v>21</v>
      </c>
      <c r="O79" s="35" t="s">
        <v>21</v>
      </c>
      <c r="R79" s="40">
        <f t="shared" si="0"/>
        <v>1162.3445007026007</v>
      </c>
    </row>
    <row r="80" spans="1:18" ht="12" customHeight="1">
      <c r="A80" s="41">
        <v>2557</v>
      </c>
      <c r="B80" s="44">
        <v>86.6</v>
      </c>
      <c r="C80" s="44">
        <v>107.2</v>
      </c>
      <c r="D80" s="44">
        <v>56.2</v>
      </c>
      <c r="E80" s="44">
        <v>119.5</v>
      </c>
      <c r="F80" s="44">
        <v>314</v>
      </c>
      <c r="G80" s="44">
        <v>186.5</v>
      </c>
      <c r="H80" s="44">
        <v>74.5</v>
      </c>
      <c r="I80" s="44">
        <v>64.5</v>
      </c>
      <c r="J80" s="44">
        <v>0</v>
      </c>
      <c r="K80" s="44">
        <v>76.5</v>
      </c>
      <c r="L80" s="44">
        <v>0</v>
      </c>
      <c r="M80" s="44">
        <v>38.5</v>
      </c>
      <c r="N80" s="44">
        <v>1124</v>
      </c>
      <c r="O80" s="35">
        <v>111</v>
      </c>
      <c r="R80" s="40">
        <f t="shared" si="0"/>
        <v>1162.3445007026007</v>
      </c>
    </row>
    <row r="81" spans="1:18" ht="12" customHeight="1">
      <c r="A81" s="41">
        <v>2558</v>
      </c>
      <c r="B81" s="44">
        <v>40.5</v>
      </c>
      <c r="C81" s="44">
        <v>10</v>
      </c>
      <c r="D81" s="44">
        <v>20</v>
      </c>
      <c r="E81" s="44">
        <v>30</v>
      </c>
      <c r="F81" s="44">
        <v>20</v>
      </c>
      <c r="G81" s="44">
        <v>50</v>
      </c>
      <c r="H81" s="44">
        <v>30</v>
      </c>
      <c r="I81" s="44">
        <v>10</v>
      </c>
      <c r="J81" s="44">
        <v>0</v>
      </c>
      <c r="K81" s="44">
        <v>20</v>
      </c>
      <c r="L81" s="44">
        <v>0</v>
      </c>
      <c r="M81" s="44">
        <v>0</v>
      </c>
      <c r="N81" s="44">
        <v>230.5</v>
      </c>
      <c r="O81" s="35">
        <v>14</v>
      </c>
      <c r="R81" s="40">
        <f t="shared" si="0"/>
        <v>1162.3445007026007</v>
      </c>
    </row>
    <row r="82" spans="1:18" ht="12" customHeight="1">
      <c r="A82" s="41">
        <v>2559</v>
      </c>
      <c r="B82" s="44" t="s">
        <v>21</v>
      </c>
      <c r="C82" s="44">
        <v>75</v>
      </c>
      <c r="D82" s="44">
        <v>75</v>
      </c>
      <c r="E82" s="44">
        <v>157</v>
      </c>
      <c r="F82" s="44">
        <v>65</v>
      </c>
      <c r="G82" s="44">
        <v>100</v>
      </c>
      <c r="H82" s="44">
        <v>111.1</v>
      </c>
      <c r="I82" s="44">
        <v>20</v>
      </c>
      <c r="J82" s="44">
        <v>0</v>
      </c>
      <c r="K82" s="44">
        <v>10</v>
      </c>
      <c r="L82" s="44">
        <v>0</v>
      </c>
      <c r="M82" s="44">
        <v>0</v>
      </c>
      <c r="N82" s="44">
        <v>613.1</v>
      </c>
      <c r="O82" s="35">
        <v>43</v>
      </c>
      <c r="R82" s="40">
        <f t="shared" si="0"/>
        <v>1162.3445007026007</v>
      </c>
    </row>
    <row r="83" spans="1:18" ht="12" customHeight="1">
      <c r="A83" s="41">
        <v>2560</v>
      </c>
      <c r="B83" s="44">
        <v>40</v>
      </c>
      <c r="C83" s="44">
        <v>50</v>
      </c>
      <c r="D83" s="44">
        <v>40</v>
      </c>
      <c r="E83" s="44">
        <v>190</v>
      </c>
      <c r="F83" s="44">
        <v>160</v>
      </c>
      <c r="G83" s="44">
        <v>150</v>
      </c>
      <c r="H83" s="44">
        <v>90</v>
      </c>
      <c r="I83" s="44">
        <v>0</v>
      </c>
      <c r="J83" s="44">
        <v>40</v>
      </c>
      <c r="K83" s="44">
        <v>0</v>
      </c>
      <c r="L83" s="44">
        <v>0</v>
      </c>
      <c r="M83" s="44">
        <v>10</v>
      </c>
      <c r="N83" s="44">
        <v>770</v>
      </c>
      <c r="O83" s="35">
        <v>57</v>
      </c>
      <c r="R83" s="40">
        <f>$N$92</f>
        <v>1162.3445007026007</v>
      </c>
    </row>
    <row r="84" spans="1:18" ht="12" customHeight="1">
      <c r="A84" s="41">
        <v>2561</v>
      </c>
      <c r="B84" s="44">
        <v>140</v>
      </c>
      <c r="C84" s="44">
        <v>150</v>
      </c>
      <c r="D84" s="44">
        <v>170</v>
      </c>
      <c r="E84" s="44">
        <v>130</v>
      </c>
      <c r="F84" s="44">
        <v>160.2</v>
      </c>
      <c r="G84" s="44">
        <v>90</v>
      </c>
      <c r="H84" s="44">
        <v>101.2</v>
      </c>
      <c r="I84" s="44">
        <v>16</v>
      </c>
      <c r="J84" s="44">
        <v>37.8</v>
      </c>
      <c r="K84" s="44">
        <v>11.2</v>
      </c>
      <c r="L84" s="44">
        <v>0</v>
      </c>
      <c r="M84" s="44">
        <v>2.2</v>
      </c>
      <c r="N84" s="44">
        <f>SUM(B84:M84)</f>
        <v>1008.6000000000001</v>
      </c>
      <c r="O84" s="35">
        <f>'ตารางฝนอ.งาว'!O70</f>
        <v>76</v>
      </c>
      <c r="R84" s="40">
        <f>$N$92</f>
        <v>1162.3445007026007</v>
      </c>
    </row>
    <row r="85" spans="1:18" ht="12" customHeight="1">
      <c r="A85" s="41">
        <v>2562</v>
      </c>
      <c r="B85" s="44">
        <v>5.6</v>
      </c>
      <c r="C85" s="44">
        <v>93.4</v>
      </c>
      <c r="D85" s="44">
        <v>57.6</v>
      </c>
      <c r="E85" s="44">
        <v>105.6</v>
      </c>
      <c r="F85" s="44">
        <v>319.3</v>
      </c>
      <c r="G85" s="44">
        <v>117.3</v>
      </c>
      <c r="H85" s="44">
        <v>50.7</v>
      </c>
      <c r="I85" s="44">
        <v>2.8</v>
      </c>
      <c r="J85" s="44">
        <v>3.2</v>
      </c>
      <c r="K85" s="44">
        <v>0</v>
      </c>
      <c r="L85" s="44">
        <v>0</v>
      </c>
      <c r="M85" s="44">
        <v>19.6</v>
      </c>
      <c r="N85" s="44">
        <f>SUM(B85:M85)</f>
        <v>775.1</v>
      </c>
      <c r="O85" s="35">
        <f>'ตารางฝนอ.งาว'!O71</f>
        <v>102</v>
      </c>
      <c r="R85" s="40">
        <f>$N$92</f>
        <v>1162.3445007026007</v>
      </c>
    </row>
    <row r="86" spans="1:18" ht="12" customHeight="1">
      <c r="A86" s="41">
        <v>2563</v>
      </c>
      <c r="B86" s="44">
        <v>95.8</v>
      </c>
      <c r="C86" s="44">
        <v>89</v>
      </c>
      <c r="D86" s="44">
        <v>148.4</v>
      </c>
      <c r="E86" s="44">
        <v>149.1</v>
      </c>
      <c r="F86" s="44">
        <v>365.4</v>
      </c>
      <c r="G86" s="44">
        <v>212.6</v>
      </c>
      <c r="H86" s="44">
        <v>79.2</v>
      </c>
      <c r="I86" s="44">
        <v>11.8</v>
      </c>
      <c r="J86" s="44">
        <v>0</v>
      </c>
      <c r="K86" s="44">
        <v>1.6</v>
      </c>
      <c r="L86" s="44">
        <v>12.4</v>
      </c>
      <c r="M86" s="44">
        <v>4.2</v>
      </c>
      <c r="N86" s="44">
        <f>SUM(B86:M86)</f>
        <v>1169.5</v>
      </c>
      <c r="O86" s="35">
        <f>'ตารางฝนอ.งาว'!O72</f>
        <v>139</v>
      </c>
      <c r="R86" s="40">
        <f>$N$92</f>
        <v>1162.3445007026007</v>
      </c>
    </row>
    <row r="87" spans="1:18" ht="12" customHeight="1">
      <c r="A87" s="57">
        <v>2564</v>
      </c>
      <c r="B87" s="48">
        <v>219.60000000000005</v>
      </c>
      <c r="C87" s="48">
        <v>24.400000000000002</v>
      </c>
      <c r="D87" s="48">
        <v>0</v>
      </c>
      <c r="E87" s="48">
        <v>144.8</v>
      </c>
      <c r="F87" s="48">
        <v>204.10000000000002</v>
      </c>
      <c r="G87" s="48">
        <v>179.4</v>
      </c>
      <c r="H87" s="48">
        <v>160</v>
      </c>
      <c r="I87" s="48">
        <v>9</v>
      </c>
      <c r="J87" s="48">
        <v>0</v>
      </c>
      <c r="K87" s="48"/>
      <c r="L87" s="48"/>
      <c r="M87" s="48"/>
      <c r="N87" s="48">
        <f>SUM(B87:M87)</f>
        <v>941.3000000000001</v>
      </c>
      <c r="O87" s="49">
        <f>'ตารางฝนอ.งาว'!O73</f>
        <v>92</v>
      </c>
      <c r="R87" s="40"/>
    </row>
    <row r="88" spans="1:18" ht="12" customHeight="1">
      <c r="A88" s="41">
        <v>2565</v>
      </c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9"/>
      <c r="R88" s="40"/>
    </row>
    <row r="89" spans="1:18" ht="12" customHeight="1">
      <c r="A89" s="41">
        <v>2566</v>
      </c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9"/>
      <c r="R89" s="40"/>
    </row>
    <row r="90" spans="1:18" ht="12" customHeight="1">
      <c r="A90" s="41">
        <v>2567</v>
      </c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9"/>
      <c r="R90" s="40"/>
    </row>
    <row r="91" spans="1:15" ht="15" customHeight="1">
      <c r="A91" s="36" t="s">
        <v>17</v>
      </c>
      <c r="B91" s="37">
        <v>192.1</v>
      </c>
      <c r="C91" s="37">
        <v>404.1</v>
      </c>
      <c r="D91" s="37">
        <v>400</v>
      </c>
      <c r="E91" s="37">
        <v>405</v>
      </c>
      <c r="F91" s="37">
        <v>740</v>
      </c>
      <c r="G91" s="37">
        <v>551</v>
      </c>
      <c r="H91" s="37">
        <v>342.8</v>
      </c>
      <c r="I91" s="37">
        <v>157.8</v>
      </c>
      <c r="J91" s="37">
        <v>80.1</v>
      </c>
      <c r="K91" s="37">
        <v>89.8</v>
      </c>
      <c r="L91" s="37">
        <v>38.6</v>
      </c>
      <c r="M91" s="37">
        <v>210.7</v>
      </c>
      <c r="N91" s="37">
        <v>1905.3</v>
      </c>
      <c r="O91" s="50">
        <v>139</v>
      </c>
    </row>
    <row r="92" spans="1:15" ht="15" customHeight="1">
      <c r="A92" s="36" t="s">
        <v>18</v>
      </c>
      <c r="B92" s="37">
        <v>68.43846153846155</v>
      </c>
      <c r="C92" s="37">
        <v>154.27164179104477</v>
      </c>
      <c r="D92" s="37">
        <v>136.4671641791045</v>
      </c>
      <c r="E92" s="37">
        <v>179.5549253731343</v>
      </c>
      <c r="F92" s="37">
        <v>247.52647058823533</v>
      </c>
      <c r="G92" s="37">
        <v>204.8720588235294</v>
      </c>
      <c r="H92" s="37">
        <v>102.55954545454544</v>
      </c>
      <c r="I92" s="37">
        <v>21.554545454545455</v>
      </c>
      <c r="J92" s="37">
        <v>6.398461538461538</v>
      </c>
      <c r="K92" s="37">
        <v>6.821538461538459</v>
      </c>
      <c r="L92" s="37">
        <v>4.5765625</v>
      </c>
      <c r="M92" s="37">
        <v>29.303125</v>
      </c>
      <c r="N92" s="37">
        <v>1162.3445007026007</v>
      </c>
      <c r="O92" s="50">
        <v>75.0923076923077</v>
      </c>
    </row>
    <row r="93" spans="1:15" ht="15" customHeight="1">
      <c r="A93" s="38" t="s">
        <v>19</v>
      </c>
      <c r="B93" s="39">
        <v>0</v>
      </c>
      <c r="C93" s="39">
        <v>10</v>
      </c>
      <c r="D93" s="39">
        <v>20</v>
      </c>
      <c r="E93" s="39">
        <v>20</v>
      </c>
      <c r="F93" s="39">
        <v>20</v>
      </c>
      <c r="G93" s="39">
        <v>35.5</v>
      </c>
      <c r="H93" s="39">
        <v>3</v>
      </c>
      <c r="I93" s="39">
        <v>0</v>
      </c>
      <c r="J93" s="39">
        <v>0</v>
      </c>
      <c r="K93" s="39">
        <v>0</v>
      </c>
      <c r="L93" s="39">
        <v>0</v>
      </c>
      <c r="M93" s="39">
        <v>0</v>
      </c>
      <c r="N93" s="39">
        <v>230.5</v>
      </c>
      <c r="O93" s="51">
        <v>14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2009-08-20T06:50:46Z</cp:lastPrinted>
  <dcterms:created xsi:type="dcterms:W3CDTF">2008-02-06T03:22:38Z</dcterms:created>
  <dcterms:modified xsi:type="dcterms:W3CDTF">2021-12-23T08:16:08Z</dcterms:modified>
  <cp:category/>
  <cp:version/>
  <cp:contentType/>
  <cp:contentStatus/>
</cp:coreProperties>
</file>