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<sst xmlns="http://schemas.openxmlformats.org/spreadsheetml/2006/main" count="129" uniqueCount="26">
  <si>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</si>
  <si>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</si>
  <si>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</si>
  <si>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</si>
  <si>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</si>
  <si>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</si>
  <si>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</si>
  <si>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</si>
  <si>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</si>
  <si>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</si>
  <si>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</si>
  <si>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</si>
  <si>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</si>
  <si>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</si>
  <si>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</si>
  <si>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</si>
  <si>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</si>
  <si>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</si>
  <si>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</si>
  <si>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</si>
  <si>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</si>
  <si>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 สถานี อ.งาว  จ.ลำปาง</t>
  </si>
  <si>
    <t>-</t>
  </si>
  <si>
    <t>หมายเหตุ ปี2557 - ปัจจุบัน ข้อมูลจากเว็ปไซด์ Hydro - 1.net</t>
  </si>
  <si>
    <t>ฝนเฉลี่ยปี(2495-2557)</t>
  </si>
  <si>
    <t>ฝนเฉลี่ย 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</si>
</sst>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  <font>
      <sz val="12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3" fontId="16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6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3975"/>
          <c:w val="0.895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'ตารางฝนอ.งาว'!$N$4:$N$70</c:f>
              <c:numCache>
                <c:ptCount val="67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</c:numCache>
            </c:numRef>
          </c:val>
        </c:ser>
        <c:axId val="13517584"/>
        <c:axId val="41510865"/>
      </c:barChart>
      <c:lineChart>
        <c:grouping val="standard"/>
        <c:varyColors val="0"/>
        <c:ser>
          <c:idx val="1"/>
          <c:order val="1"/>
          <c:tx>
            <c:v>ปริมาณฝนเฉลี่ย 1,170.7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'ตารางฝนอ.งาว'!$Q$4:$Q$66</c:f>
              <c:numCache>
                <c:ptCount val="63"/>
                <c:pt idx="0">
                  <c:v>1170.7580333141318</c:v>
                </c:pt>
                <c:pt idx="1">
                  <c:v>1170.7580333141318</c:v>
                </c:pt>
                <c:pt idx="2">
                  <c:v>1170.7580333141318</c:v>
                </c:pt>
                <c:pt idx="3">
                  <c:v>1170.7580333141318</c:v>
                </c:pt>
                <c:pt idx="4">
                  <c:v>1170.7580333141318</c:v>
                </c:pt>
                <c:pt idx="5">
                  <c:v>1170.7580333141318</c:v>
                </c:pt>
                <c:pt idx="6">
                  <c:v>1170.7580333141318</c:v>
                </c:pt>
                <c:pt idx="7">
                  <c:v>1170.7580333141318</c:v>
                </c:pt>
                <c:pt idx="8">
                  <c:v>1170.7580333141318</c:v>
                </c:pt>
                <c:pt idx="9">
                  <c:v>1170.7580333141318</c:v>
                </c:pt>
                <c:pt idx="10">
                  <c:v>1170.7580333141318</c:v>
                </c:pt>
                <c:pt idx="11">
                  <c:v>1170.7580333141318</c:v>
                </c:pt>
                <c:pt idx="12">
                  <c:v>1170.7580333141318</c:v>
                </c:pt>
                <c:pt idx="13">
                  <c:v>1170.7580333141318</c:v>
                </c:pt>
                <c:pt idx="14">
                  <c:v>1170.7580333141318</c:v>
                </c:pt>
                <c:pt idx="15">
                  <c:v>1170.7580333141318</c:v>
                </c:pt>
                <c:pt idx="16">
                  <c:v>1170.7580333141318</c:v>
                </c:pt>
                <c:pt idx="17">
                  <c:v>1170.7580333141318</c:v>
                </c:pt>
                <c:pt idx="18">
                  <c:v>1170.7580333141318</c:v>
                </c:pt>
                <c:pt idx="19">
                  <c:v>1170.7580333141318</c:v>
                </c:pt>
                <c:pt idx="20">
                  <c:v>1170.7580333141318</c:v>
                </c:pt>
                <c:pt idx="21">
                  <c:v>1170.7580333141318</c:v>
                </c:pt>
                <c:pt idx="22">
                  <c:v>1170.7580333141318</c:v>
                </c:pt>
                <c:pt idx="23">
                  <c:v>1170.7580333141318</c:v>
                </c:pt>
                <c:pt idx="24">
                  <c:v>1170.7580333141318</c:v>
                </c:pt>
                <c:pt idx="25">
                  <c:v>1170.7580333141318</c:v>
                </c:pt>
                <c:pt idx="26">
                  <c:v>1170.7580333141318</c:v>
                </c:pt>
                <c:pt idx="27">
                  <c:v>1170.7580333141318</c:v>
                </c:pt>
                <c:pt idx="28">
                  <c:v>1170.7580333141318</c:v>
                </c:pt>
                <c:pt idx="29">
                  <c:v>1170.7580333141318</c:v>
                </c:pt>
                <c:pt idx="30">
                  <c:v>1170.7580333141318</c:v>
                </c:pt>
                <c:pt idx="31">
                  <c:v>1170.7580333141318</c:v>
                </c:pt>
                <c:pt idx="32">
                  <c:v>1170.7580333141318</c:v>
                </c:pt>
                <c:pt idx="33">
                  <c:v>1170.7580333141318</c:v>
                </c:pt>
                <c:pt idx="34">
                  <c:v>1170.7580333141318</c:v>
                </c:pt>
                <c:pt idx="35">
                  <c:v>1170.7580333141318</c:v>
                </c:pt>
                <c:pt idx="36">
                  <c:v>1170.7580333141318</c:v>
                </c:pt>
                <c:pt idx="37">
                  <c:v>1170.7580333141318</c:v>
                </c:pt>
                <c:pt idx="38">
                  <c:v>1170.7580333141318</c:v>
                </c:pt>
                <c:pt idx="39">
                  <c:v>1170.7580333141318</c:v>
                </c:pt>
                <c:pt idx="40">
                  <c:v>1170.7580333141318</c:v>
                </c:pt>
                <c:pt idx="41">
                  <c:v>1170.7580333141318</c:v>
                </c:pt>
                <c:pt idx="42">
                  <c:v>1170.7580333141318</c:v>
                </c:pt>
                <c:pt idx="43">
                  <c:v>1170.7580333141318</c:v>
                </c:pt>
                <c:pt idx="44">
                  <c:v>1170.7580333141318</c:v>
                </c:pt>
                <c:pt idx="45">
                  <c:v>1170.7580333141318</c:v>
                </c:pt>
                <c:pt idx="46">
                  <c:v>1170.7580333141318</c:v>
                </c:pt>
                <c:pt idx="47">
                  <c:v>1170.7580333141318</c:v>
                </c:pt>
                <c:pt idx="48">
                  <c:v>1170.7580333141318</c:v>
                </c:pt>
                <c:pt idx="49">
                  <c:v>1170.7580333141318</c:v>
                </c:pt>
                <c:pt idx="50">
                  <c:v>1170.7580333141318</c:v>
                </c:pt>
                <c:pt idx="51">
                  <c:v>1170.7580333141318</c:v>
                </c:pt>
                <c:pt idx="52">
                  <c:v>1170.7580333141318</c:v>
                </c:pt>
                <c:pt idx="53">
                  <c:v>1170.7580333141318</c:v>
                </c:pt>
                <c:pt idx="54">
                  <c:v>1170.7580333141318</c:v>
                </c:pt>
                <c:pt idx="55">
                  <c:v>1170.7580333141318</c:v>
                </c:pt>
                <c:pt idx="56">
                  <c:v>1170.7580333141318</c:v>
                </c:pt>
                <c:pt idx="57">
                  <c:v>1170.7580333141318</c:v>
                </c:pt>
                <c:pt idx="58">
                  <c:v>1170.7580333141318</c:v>
                </c:pt>
                <c:pt idx="59">
                  <c:v>1170.7580333141318</c:v>
                </c:pt>
                <c:pt idx="60">
                  <c:v>1170.7580333141318</c:v>
                </c:pt>
                <c:pt idx="61">
                  <c:v>1170.7580333141318</c:v>
                </c:pt>
                <c:pt idx="62">
                  <c:v>1170.7580333141318</c:v>
                </c:pt>
              </c:numCache>
            </c:numRef>
          </c:val>
          <c:smooth val="0"/>
        </c:ser>
        <c:axId val="13517584"/>
        <c:axId val="41510865"/>
      </c:lineChart>
      <c:catAx>
        <c:axId val="135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510865"/>
        <c:crosses val="autoZero"/>
        <c:auto val="1"/>
        <c:lblOffset val="100"/>
        <c:tickLblSkip val="3"/>
        <c:noMultiLvlLbl val="0"/>
      </c:catAx>
      <c:valAx>
        <c:axId val="4151086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51758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5"/>
          <c:y val="0.411"/>
          <c:w val="0.32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70334"/>
        <c:axId val="36014343"/>
      </c:lineChart>
      <c:catAx>
        <c:axId val="277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014343"/>
        <c:crosses val="autoZero"/>
        <c:auto val="1"/>
        <c:lblOffset val="100"/>
        <c:tickLblSkip val="1"/>
        <c:noMultiLvlLbl val="0"/>
      </c:catAx>
      <c:valAx>
        <c:axId val="3601434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7703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9"/>
  <sheetViews>
    <sheetView tabSelected="1" zoomScalePageLayoutView="0" workbookViewId="0" topLeftCell="A64">
      <selection activeCell="T84" sqref="T8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24</v>
      </c>
      <c r="Q3" s="67"/>
      <c r="R3" s="67"/>
      <c r="T3" s="64"/>
      <c r="U3" s="64"/>
      <c r="V3" s="58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$N$74</f>
        <v>1170.7580333141318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$N$74</f>
        <v>1170.7580333141318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1170.7580333141318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1170.7580333141318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1170.7580333141318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1170.7580333141318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1170.7580333141318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1170.7580333141318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1170.7580333141318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1170.7580333141318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1170.7580333141318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1170.7580333141318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1170.7580333141318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1170.7580333141318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1170.7580333141318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1170.7580333141318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1170.7580333141318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22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22</v>
      </c>
      <c r="O21" s="30" t="s">
        <v>22</v>
      </c>
      <c r="Q21" s="42">
        <f t="shared" si="0"/>
        <v>1170.7580333141318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1170.7580333141318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1170.7580333141318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1170.7580333141318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1170.7580333141318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1170.7580333141318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1170.7580333141318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1170.7580333141318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1170.7580333141318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1170.7580333141318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1170.7580333141318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1170.7580333141318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1170.7580333141318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1170.7580333141318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1170.7580333141318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1170.7580333141318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1170.7580333141318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1170.7580333141318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1170.7580333141318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1170.7580333141318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22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22</v>
      </c>
      <c r="Q41" s="42">
        <f t="shared" si="0"/>
        <v>1170.7580333141318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1170.7580333141318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1170.7580333141318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1170.7580333141318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1170.7580333141318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1170.7580333141318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1170.7580333141318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1170.7580333141318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1170.7580333141318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1170.7580333141318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1170.7580333141318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1170.7580333141318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1170.7580333141318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1170.7580333141318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1170.7580333141318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22</v>
      </c>
      <c r="I56" s="20" t="s">
        <v>22</v>
      </c>
      <c r="J56" s="20" t="s">
        <v>22</v>
      </c>
      <c r="K56" s="20" t="s">
        <v>22</v>
      </c>
      <c r="L56" s="20" t="s">
        <v>22</v>
      </c>
      <c r="M56" s="20" t="s">
        <v>22</v>
      </c>
      <c r="N56" s="28">
        <v>979.5</v>
      </c>
      <c r="O56" s="30">
        <v>55</v>
      </c>
      <c r="Q56" s="42">
        <f t="shared" si="0"/>
        <v>1170.7580333141318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1170.7580333141318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1170.7580333141318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22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1170.7580333141318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22</v>
      </c>
      <c r="M60" s="20" t="s">
        <v>22</v>
      </c>
      <c r="N60" s="28">
        <v>1624.7</v>
      </c>
      <c r="O60" s="30">
        <v>68</v>
      </c>
      <c r="Q60" s="42">
        <f t="shared" si="0"/>
        <v>1170.7580333141318</v>
      </c>
      <c r="T60" s="42"/>
    </row>
    <row r="61" spans="1:20" s="2" customFormat="1" ht="15.75" customHeight="1">
      <c r="A61" s="16">
        <v>2552</v>
      </c>
      <c r="B61" s="20" t="s">
        <v>22</v>
      </c>
      <c r="C61" s="20" t="s">
        <v>22</v>
      </c>
      <c r="D61" s="20" t="s">
        <v>22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 t="s">
        <v>22</v>
      </c>
      <c r="O61" s="30" t="s">
        <v>22</v>
      </c>
      <c r="Q61" s="42">
        <f t="shared" si="0"/>
        <v>1170.7580333141318</v>
      </c>
      <c r="T61" s="42"/>
    </row>
    <row r="62" spans="1:20" s="2" customFormat="1" ht="15.75" customHeight="1">
      <c r="A62" s="16">
        <v>2553</v>
      </c>
      <c r="B62" s="20" t="s">
        <v>22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22</v>
      </c>
      <c r="J62" s="20" t="s">
        <v>22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1170.7580333141318</v>
      </c>
      <c r="T62" s="42"/>
    </row>
    <row r="63" spans="1:20" s="2" customFormat="1" ht="15.75" customHeight="1">
      <c r="A63" s="56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7">
        <v>1658</v>
      </c>
      <c r="O63" s="30">
        <v>63</v>
      </c>
      <c r="Q63" s="42">
        <f t="shared" si="0"/>
        <v>1170.7580333141318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22</v>
      </c>
      <c r="K64" s="20" t="s">
        <v>22</v>
      </c>
      <c r="L64" s="20" t="s">
        <v>22</v>
      </c>
      <c r="M64" s="20" t="s">
        <v>22</v>
      </c>
      <c r="N64" s="28">
        <v>1052.4</v>
      </c>
      <c r="O64" s="30">
        <v>82</v>
      </c>
      <c r="Q64" s="42">
        <f t="shared" si="0"/>
        <v>1170.7580333141318</v>
      </c>
      <c r="T64" s="42"/>
    </row>
    <row r="65" spans="1:20" s="2" customFormat="1" ht="15.75" customHeight="1">
      <c r="A65" s="16">
        <v>2556</v>
      </c>
      <c r="B65" s="20" t="s">
        <v>22</v>
      </c>
      <c r="C65" s="20" t="s">
        <v>22</v>
      </c>
      <c r="D65" s="20" t="s">
        <v>22</v>
      </c>
      <c r="E65" s="20" t="s">
        <v>22</v>
      </c>
      <c r="F65" s="20" t="s">
        <v>22</v>
      </c>
      <c r="G65" s="20">
        <v>197</v>
      </c>
      <c r="H65" s="20" t="s">
        <v>22</v>
      </c>
      <c r="I65" s="20" t="s">
        <v>22</v>
      </c>
      <c r="J65" s="20" t="s">
        <v>22</v>
      </c>
      <c r="K65" s="20" t="s">
        <v>22</v>
      </c>
      <c r="L65" s="20" t="s">
        <v>22</v>
      </c>
      <c r="M65" s="20" t="s">
        <v>22</v>
      </c>
      <c r="N65" s="28" t="s">
        <v>22</v>
      </c>
      <c r="O65" s="30" t="s">
        <v>22</v>
      </c>
      <c r="Q65" s="42">
        <f t="shared" si="0"/>
        <v>1170.7580333141318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>SUM(B66:M66)</f>
        <v>1124</v>
      </c>
      <c r="O66" s="30">
        <v>111</v>
      </c>
      <c r="Q66" s="42">
        <f t="shared" si="0"/>
        <v>1170.7580333141318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>SUM(B67:M67)</f>
        <v>230.5</v>
      </c>
      <c r="O67" s="30">
        <v>14</v>
      </c>
      <c r="Q67" s="42">
        <f t="shared" si="0"/>
        <v>1170.7580333141318</v>
      </c>
      <c r="T67" s="42"/>
    </row>
    <row r="68" spans="1:20" s="2" customFormat="1" ht="15.75" customHeight="1">
      <c r="A68" s="16">
        <v>2559</v>
      </c>
      <c r="B68" s="20" t="s">
        <v>22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>SUM(B68:M68)</f>
        <v>613.1</v>
      </c>
      <c r="O68" s="30">
        <v>43</v>
      </c>
      <c r="Q68" s="42">
        <f t="shared" si="0"/>
        <v>1170.7580333141318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>SUM(B69:M69)</f>
        <v>770</v>
      </c>
      <c r="O69" s="30">
        <v>57</v>
      </c>
      <c r="Q69" s="42">
        <f>$N$74</f>
        <v>1170.7580333141318</v>
      </c>
      <c r="T69" s="42"/>
    </row>
    <row r="70" spans="1:20" s="2" customFormat="1" ht="15.75" customHeight="1">
      <c r="A70" s="59">
        <v>2561</v>
      </c>
      <c r="B70" s="45">
        <v>140</v>
      </c>
      <c r="C70" s="45">
        <v>150</v>
      </c>
      <c r="D70" s="45">
        <v>170</v>
      </c>
      <c r="E70" s="45">
        <v>130</v>
      </c>
      <c r="F70" s="45">
        <v>160.2</v>
      </c>
      <c r="G70" s="45">
        <v>90</v>
      </c>
      <c r="H70" s="45">
        <v>101.2</v>
      </c>
      <c r="I70" s="45">
        <v>16</v>
      </c>
      <c r="J70" s="45">
        <v>37.8</v>
      </c>
      <c r="K70" s="45">
        <v>11.2</v>
      </c>
      <c r="L70" s="45">
        <v>0</v>
      </c>
      <c r="M70" s="45">
        <v>2.2</v>
      </c>
      <c r="N70" s="46">
        <f>SUM(B70:M70)</f>
        <v>1008.6000000000001</v>
      </c>
      <c r="O70" s="47">
        <v>76</v>
      </c>
      <c r="Q70" s="42"/>
      <c r="T70" s="42"/>
    </row>
    <row r="71" spans="1:20" s="2" customFormat="1" ht="15.75" customHeight="1">
      <c r="A71" s="5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6"/>
      <c r="O71" s="47"/>
      <c r="Q71" s="42"/>
      <c r="T71" s="42"/>
    </row>
    <row r="72" spans="1:20" s="2" customFormat="1" ht="15.75" customHeight="1">
      <c r="A72" s="5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47"/>
      <c r="Q72" s="42"/>
      <c r="T72" s="42"/>
    </row>
    <row r="73" spans="1:15" s="2" customFormat="1" ht="15.75" customHeight="1">
      <c r="A73" s="22" t="s">
        <v>17</v>
      </c>
      <c r="B73" s="25">
        <f>MAX(B4:B69)</f>
        <v>192.1</v>
      </c>
      <c r="C73" s="25">
        <f>MAX(C4:C69)</f>
        <v>404.1</v>
      </c>
      <c r="D73" s="25">
        <f aca="true" t="shared" si="1" ref="D73:O73">MAX(D4:D69)</f>
        <v>400</v>
      </c>
      <c r="E73" s="25">
        <f t="shared" si="1"/>
        <v>405</v>
      </c>
      <c r="F73" s="25">
        <f t="shared" si="1"/>
        <v>740</v>
      </c>
      <c r="G73" s="25">
        <f t="shared" si="1"/>
        <v>551</v>
      </c>
      <c r="H73" s="25">
        <f t="shared" si="1"/>
        <v>342.8</v>
      </c>
      <c r="I73" s="25">
        <f t="shared" si="1"/>
        <v>157.8</v>
      </c>
      <c r="J73" s="25">
        <f>MAX(J4:J70)</f>
        <v>80.1</v>
      </c>
      <c r="K73" s="25">
        <f>MAX(K4:K70)</f>
        <v>89.8</v>
      </c>
      <c r="L73" s="25">
        <f>MAX(L4:L70)</f>
        <v>38.6</v>
      </c>
      <c r="M73" s="25">
        <f>MAX(M4:M70)</f>
        <v>210.7</v>
      </c>
      <c r="N73" s="25">
        <f t="shared" si="1"/>
        <v>1905.3</v>
      </c>
      <c r="O73" s="50">
        <f t="shared" si="1"/>
        <v>111</v>
      </c>
    </row>
    <row r="74" spans="1:15" s="2" customFormat="1" ht="15.75" customHeight="1">
      <c r="A74" s="23" t="s">
        <v>18</v>
      </c>
      <c r="B74" s="26">
        <f>AVERAGE(B4:B69)</f>
        <v>67.85645161290323</v>
      </c>
      <c r="C74" s="26">
        <f aca="true" t="shared" si="2" ref="C74:O74">AVERAGE(C4:C69)</f>
        <v>156.309375</v>
      </c>
      <c r="D74" s="26">
        <f t="shared" si="2"/>
        <v>136.98906250000002</v>
      </c>
      <c r="E74" s="26">
        <f t="shared" si="2"/>
        <v>181.96062499999996</v>
      </c>
      <c r="F74" s="26">
        <f t="shared" si="2"/>
        <v>245.95230769230773</v>
      </c>
      <c r="G74" s="26">
        <f t="shared" si="2"/>
        <v>207.86769230769227</v>
      </c>
      <c r="H74" s="26">
        <f t="shared" si="2"/>
        <v>103.77507936507936</v>
      </c>
      <c r="I74" s="26">
        <f t="shared" si="2"/>
        <v>22.095238095238095</v>
      </c>
      <c r="J74" s="26">
        <f>AVERAGE(J4:J70)</f>
        <v>6.550793650793651</v>
      </c>
      <c r="K74" s="26">
        <f>AVERAGE(K4:K70)</f>
        <v>7.01269841269841</v>
      </c>
      <c r="L74" s="26">
        <f>AVERAGE(L4:L70)</f>
        <v>4.524193548387097</v>
      </c>
      <c r="M74" s="26">
        <f>AVERAGE(M4:M70)</f>
        <v>29.864516129032264</v>
      </c>
      <c r="N74" s="26">
        <f>SUM(B74:M74)</f>
        <v>1170.7580333141318</v>
      </c>
      <c r="O74" s="51">
        <f t="shared" si="2"/>
        <v>73.61290322580645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3" ref="C75:O75">MIN(C4:C69)</f>
        <v>10</v>
      </c>
      <c r="D75" s="27">
        <f t="shared" si="3"/>
        <v>20</v>
      </c>
      <c r="E75" s="27">
        <f t="shared" si="3"/>
        <v>20</v>
      </c>
      <c r="F75" s="27">
        <f t="shared" si="3"/>
        <v>20</v>
      </c>
      <c r="G75" s="27">
        <f t="shared" si="3"/>
        <v>35.5</v>
      </c>
      <c r="H75" s="27">
        <f t="shared" si="3"/>
        <v>3</v>
      </c>
      <c r="I75" s="27">
        <f t="shared" si="3"/>
        <v>0</v>
      </c>
      <c r="J75" s="27">
        <f>MIN(J4:J70)</f>
        <v>0</v>
      </c>
      <c r="K75" s="27">
        <f>MIN(K4:K70)</f>
        <v>0</v>
      </c>
      <c r="L75" s="27">
        <f>MIN(L4:L70)</f>
        <v>0</v>
      </c>
      <c r="M75" s="27">
        <f>MIN(M4:M70)</f>
        <v>0</v>
      </c>
      <c r="N75" s="27">
        <f t="shared" si="3"/>
        <v>230.5</v>
      </c>
      <c r="O75" s="52">
        <f t="shared" si="3"/>
        <v>14</v>
      </c>
    </row>
    <row r="76" spans="1:15" s="2" customFormat="1" ht="15" customHeight="1">
      <c r="A76" s="68" t="s">
        <v>20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2" customFormat="1" ht="23.25" customHeight="1">
      <c r="A77" s="61" t="s">
        <v>23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2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55"/>
      <c r="O78" s="9"/>
    </row>
    <row r="79" ht="17.25" customHeight="1">
      <c r="A79" s="4" t="s">
        <v>1</v>
      </c>
    </row>
    <row r="80" ht="17.25" customHeight="1"/>
    <row r="81" ht="17.25" customHeight="1"/>
  </sheetData>
  <sheetProtection/>
  <mergeCells count="5">
    <mergeCell ref="A77:O77"/>
    <mergeCell ref="T3:U3"/>
    <mergeCell ref="A2:O2"/>
    <mergeCell ref="P3:R3"/>
    <mergeCell ref="A76:O7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70">
      <selection activeCell="U94" sqref="U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$N$88</f>
        <v>1170.7141604997144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$N$88</f>
        <v>1170.7141604997144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1170.7141604997144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1170.7141604997144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1170.7141604997144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1170.7141604997144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1170.7141604997144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1170.7141604997144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1170.7141604997144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1170.7141604997144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1170.7141604997144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1170.7141604997144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1170.7141604997144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1170.7141604997144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1170.7141604997144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1170.7141604997144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1170.7141604997144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22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22</v>
      </c>
      <c r="O35" s="34" t="s">
        <v>22</v>
      </c>
      <c r="R35" s="40">
        <f t="shared" si="0"/>
        <v>1170.7141604997144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1170.7141604997144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1170.7141604997144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1170.7141604997144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1170.7141604997144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1170.7141604997144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1170.7141604997144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1170.7141604997144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1170.7141604997144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1170.7141604997144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1170.7141604997144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1170.7141604997144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1170.7141604997144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1170.7141604997144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1170.7141604997144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1170.7141604997144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1170.7141604997144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1170.7141604997144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1170.7141604997144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1170.7141604997144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22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22</v>
      </c>
      <c r="R55" s="40">
        <f t="shared" si="0"/>
        <v>1170.7141604997144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1170.7141604997144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1170.7141604997144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1170.7141604997144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1170.7141604997144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1170.7141604997144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1170.7141604997144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1170.7141604997144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1170.7141604997144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1170.7141604997144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1170.7141604997144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1170.7141604997144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1170.7141604997144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1170.7141604997144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1170.7141604997144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22</v>
      </c>
      <c r="I70" s="44" t="s">
        <v>22</v>
      </c>
      <c r="J70" s="44" t="s">
        <v>22</v>
      </c>
      <c r="K70" s="44" t="s">
        <v>22</v>
      </c>
      <c r="L70" s="44" t="s">
        <v>22</v>
      </c>
      <c r="M70" s="44" t="s">
        <v>22</v>
      </c>
      <c r="N70" s="44">
        <v>979.5</v>
      </c>
      <c r="O70" s="35">
        <v>55</v>
      </c>
      <c r="R70" s="40">
        <f t="shared" si="0"/>
        <v>1170.7141604997144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1170.7141604997144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1170.7141604997144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22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1170.7141604997144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22</v>
      </c>
      <c r="M74" s="44" t="s">
        <v>22</v>
      </c>
      <c r="N74" s="44">
        <v>1624.7</v>
      </c>
      <c r="O74" s="35">
        <v>68</v>
      </c>
      <c r="R74" s="40">
        <f t="shared" si="0"/>
        <v>1170.7141604997144</v>
      </c>
    </row>
    <row r="75" spans="1:18" ht="12" customHeight="1">
      <c r="A75" s="41">
        <v>2552</v>
      </c>
      <c r="B75" s="44" t="s">
        <v>22</v>
      </c>
      <c r="C75" s="44" t="s">
        <v>22</v>
      </c>
      <c r="D75" s="44" t="s">
        <v>22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22</v>
      </c>
      <c r="L75" s="44" t="s">
        <v>22</v>
      </c>
      <c r="M75" s="44" t="s">
        <v>22</v>
      </c>
      <c r="N75" s="44" t="s">
        <v>22</v>
      </c>
      <c r="O75" s="35" t="s">
        <v>22</v>
      </c>
      <c r="R75" s="40">
        <f t="shared" si="0"/>
        <v>1170.7141604997144</v>
      </c>
    </row>
    <row r="76" spans="1:18" ht="12" customHeight="1">
      <c r="A76" s="41">
        <v>2553</v>
      </c>
      <c r="B76" s="44" t="s">
        <v>22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22</v>
      </c>
      <c r="J76" s="44" t="s">
        <v>22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1170.7141604997144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1170.7141604997144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22</v>
      </c>
      <c r="K78" s="44" t="s">
        <v>22</v>
      </c>
      <c r="L78" s="44" t="s">
        <v>22</v>
      </c>
      <c r="M78" s="44" t="s">
        <v>22</v>
      </c>
      <c r="N78" s="44">
        <v>1052.4</v>
      </c>
      <c r="O78" s="35">
        <v>82</v>
      </c>
      <c r="R78" s="40">
        <f t="shared" si="0"/>
        <v>1170.7141604997144</v>
      </c>
    </row>
    <row r="79" spans="1:18" ht="12" customHeight="1">
      <c r="A79" s="41">
        <v>2556</v>
      </c>
      <c r="B79" s="44" t="s">
        <v>22</v>
      </c>
      <c r="C79" s="44" t="s">
        <v>22</v>
      </c>
      <c r="D79" s="44" t="s">
        <v>22</v>
      </c>
      <c r="E79" s="44" t="s">
        <v>22</v>
      </c>
      <c r="F79" s="44" t="s">
        <v>22</v>
      </c>
      <c r="G79" s="44">
        <v>197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35" t="s">
        <v>22</v>
      </c>
      <c r="R79" s="40">
        <f t="shared" si="0"/>
        <v>1170.7141604997144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1170.7141604997144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1170.7141604997144</v>
      </c>
    </row>
    <row r="82" spans="1:18" ht="12" customHeight="1">
      <c r="A82" s="41">
        <v>2559</v>
      </c>
      <c r="B82" s="44" t="s">
        <v>22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1170.7141604997144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$N$88</f>
        <v>1170.7141604997144</v>
      </c>
    </row>
    <row r="84" spans="1:18" ht="12" customHeight="1">
      <c r="A84" s="41">
        <v>2561</v>
      </c>
      <c r="B84" s="48">
        <v>140</v>
      </c>
      <c r="C84" s="48">
        <v>150</v>
      </c>
      <c r="D84" s="48">
        <v>170</v>
      </c>
      <c r="E84" s="48">
        <v>130</v>
      </c>
      <c r="F84" s="48">
        <v>160.2</v>
      </c>
      <c r="G84" s="48">
        <v>90</v>
      </c>
      <c r="H84" s="48">
        <v>101.2</v>
      </c>
      <c r="I84" s="48">
        <v>16</v>
      </c>
      <c r="J84" s="48">
        <v>37.8</v>
      </c>
      <c r="K84" s="48">
        <v>11.2</v>
      </c>
      <c r="L84" s="48">
        <v>0</v>
      </c>
      <c r="M84" s="48">
        <v>2.2</v>
      </c>
      <c r="N84" s="48">
        <f>SUM(B84:M84)</f>
        <v>1008.6000000000001</v>
      </c>
      <c r="O84" s="49">
        <f>'ตารางฝนอ.งาว'!O70</f>
        <v>76</v>
      </c>
      <c r="R84" s="40"/>
    </row>
    <row r="85" spans="1:18" ht="12" customHeight="1">
      <c r="A85" s="4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R85" s="40"/>
    </row>
    <row r="86" spans="1:18" ht="12" customHeight="1">
      <c r="A86" s="60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R86" s="40"/>
    </row>
    <row r="87" spans="1:15" ht="15" customHeight="1">
      <c r="A87" s="36" t="s">
        <v>17</v>
      </c>
      <c r="B87" s="37">
        <v>192.1</v>
      </c>
      <c r="C87" s="37">
        <v>404.1</v>
      </c>
      <c r="D87" s="37">
        <v>400</v>
      </c>
      <c r="E87" s="37">
        <v>405</v>
      </c>
      <c r="F87" s="37">
        <v>740</v>
      </c>
      <c r="G87" s="37">
        <v>551</v>
      </c>
      <c r="H87" s="37">
        <v>342.8</v>
      </c>
      <c r="I87" s="37">
        <v>157.8</v>
      </c>
      <c r="J87" s="37">
        <v>80.1</v>
      </c>
      <c r="K87" s="37">
        <v>89.8</v>
      </c>
      <c r="L87" s="37">
        <v>38.6</v>
      </c>
      <c r="M87" s="37">
        <v>210.7</v>
      </c>
      <c r="N87" s="37">
        <v>1905.3</v>
      </c>
      <c r="O87" s="53">
        <v>111</v>
      </c>
    </row>
    <row r="88" spans="1:15" ht="15" customHeight="1">
      <c r="A88" s="36" t="s">
        <v>18</v>
      </c>
      <c r="B88" s="37">
        <v>67.85645161290323</v>
      </c>
      <c r="C88" s="37">
        <v>156.309375</v>
      </c>
      <c r="D88" s="37">
        <v>136.9890625</v>
      </c>
      <c r="E88" s="37">
        <v>181.960625</v>
      </c>
      <c r="F88" s="37">
        <v>245.95230769230773</v>
      </c>
      <c r="G88" s="37">
        <v>207.86769230769227</v>
      </c>
      <c r="H88" s="37">
        <v>103.77507936507936</v>
      </c>
      <c r="I88" s="37">
        <v>22.095238095238095</v>
      </c>
      <c r="J88" s="37">
        <v>6.046774193548386</v>
      </c>
      <c r="K88" s="37">
        <v>6.945161290322578</v>
      </c>
      <c r="L88" s="37">
        <v>4.598360655737705</v>
      </c>
      <c r="M88" s="37">
        <v>30.31803278688525</v>
      </c>
      <c r="N88" s="37">
        <v>1170.7141604997144</v>
      </c>
      <c r="O88" s="53">
        <v>73.61290322580645</v>
      </c>
    </row>
    <row r="89" spans="1:15" ht="15" customHeight="1">
      <c r="A89" s="38" t="s">
        <v>19</v>
      </c>
      <c r="B89" s="39">
        <v>0</v>
      </c>
      <c r="C89" s="39">
        <v>10</v>
      </c>
      <c r="D89" s="39">
        <v>20</v>
      </c>
      <c r="E89" s="39">
        <v>20</v>
      </c>
      <c r="F89" s="39">
        <v>20</v>
      </c>
      <c r="G89" s="39">
        <v>35.5</v>
      </c>
      <c r="H89" s="39">
        <v>3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230.5</v>
      </c>
      <c r="O89" s="54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2019-04-03T08:00:22Z</dcterms:modified>
  <cp:category/>
  <cp:version/>
  <cp:contentType/>
  <cp:contentStatus/>
</cp:coreProperties>
</file>