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<sst xmlns="http://schemas.openxmlformats.org/spreadsheetml/2006/main" count="39" uniqueCount="24">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</sst>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2.85"/>
      <color indexed="12"/>
      <name val="TH SarabunPSK"/>
      <family val="2"/>
    </font>
    <font>
      <sz val="14"/>
      <color indexed="12"/>
      <name val="TH SarabunPSK"/>
      <family val="2"/>
    </font>
    <font>
      <sz val="14.7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57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875"/>
          <c:w val="0.868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ฝายแม่ลาว'!$C$5:$C$42</c:f>
              <c:numCache>
                <c:ptCount val="38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</c:numCache>
            </c:numRef>
          </c:val>
        </c:ser>
        <c:gapWidth val="100"/>
        <c:axId val="27046228"/>
        <c:axId val="42089461"/>
      </c:barChart>
      <c:lineChart>
        <c:grouping val="standard"/>
        <c:varyColors val="0"/>
        <c:ser>
          <c:idx val="1"/>
          <c:order val="1"/>
          <c:tx>
            <c:v>ค่าเฉลี่ย  (2503 - 2564 )อยู่ระหว่างค่า+- SD 26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ฝายแม่ลาว'!$E$5:$E$41</c:f>
              <c:numCache>
                <c:ptCount val="37"/>
                <c:pt idx="0">
                  <c:v>1304.1702702702705</c:v>
                </c:pt>
                <c:pt idx="1">
                  <c:v>1304.1702702702705</c:v>
                </c:pt>
                <c:pt idx="2">
                  <c:v>1304.1702702702705</c:v>
                </c:pt>
                <c:pt idx="3">
                  <c:v>1304.1702702702705</c:v>
                </c:pt>
                <c:pt idx="4">
                  <c:v>1304.1702702702705</c:v>
                </c:pt>
                <c:pt idx="5">
                  <c:v>1304.1702702702705</c:v>
                </c:pt>
                <c:pt idx="6">
                  <c:v>1304.1702702702705</c:v>
                </c:pt>
                <c:pt idx="7">
                  <c:v>1304.1702702702705</c:v>
                </c:pt>
                <c:pt idx="8">
                  <c:v>1304.1702702702705</c:v>
                </c:pt>
                <c:pt idx="9">
                  <c:v>1304.1702702702705</c:v>
                </c:pt>
                <c:pt idx="10">
                  <c:v>1304.1702702702705</c:v>
                </c:pt>
                <c:pt idx="11">
                  <c:v>1304.1702702702705</c:v>
                </c:pt>
                <c:pt idx="12">
                  <c:v>1304.1702702702705</c:v>
                </c:pt>
                <c:pt idx="13">
                  <c:v>1304.1702702702705</c:v>
                </c:pt>
                <c:pt idx="14">
                  <c:v>1304.1702702702705</c:v>
                </c:pt>
                <c:pt idx="15">
                  <c:v>1304.1702702702705</c:v>
                </c:pt>
                <c:pt idx="16">
                  <c:v>1304.1702702702705</c:v>
                </c:pt>
                <c:pt idx="17">
                  <c:v>1304.1702702702705</c:v>
                </c:pt>
                <c:pt idx="18">
                  <c:v>1304.1702702702705</c:v>
                </c:pt>
                <c:pt idx="19">
                  <c:v>1304.1702702702705</c:v>
                </c:pt>
                <c:pt idx="20">
                  <c:v>1304.1702702702705</c:v>
                </c:pt>
                <c:pt idx="21">
                  <c:v>1304.1702702702705</c:v>
                </c:pt>
                <c:pt idx="22">
                  <c:v>1304.1702702702705</c:v>
                </c:pt>
                <c:pt idx="23">
                  <c:v>1304.1702702702705</c:v>
                </c:pt>
                <c:pt idx="24">
                  <c:v>1304.1702702702705</c:v>
                </c:pt>
                <c:pt idx="25">
                  <c:v>1304.1702702702705</c:v>
                </c:pt>
                <c:pt idx="26">
                  <c:v>1304.1702702702705</c:v>
                </c:pt>
                <c:pt idx="27">
                  <c:v>1304.1702702702705</c:v>
                </c:pt>
                <c:pt idx="28">
                  <c:v>1304.1702702702705</c:v>
                </c:pt>
                <c:pt idx="29">
                  <c:v>1304.1702702702705</c:v>
                </c:pt>
                <c:pt idx="30">
                  <c:v>1304.1702702702705</c:v>
                </c:pt>
                <c:pt idx="31">
                  <c:v>1304.1702702702705</c:v>
                </c:pt>
                <c:pt idx="32">
                  <c:v>1304.1702702702705</c:v>
                </c:pt>
                <c:pt idx="33">
                  <c:v>1304.1702702702705</c:v>
                </c:pt>
                <c:pt idx="34">
                  <c:v>1304.1702702702705</c:v>
                </c:pt>
                <c:pt idx="35">
                  <c:v>1304.1702702702705</c:v>
                </c:pt>
                <c:pt idx="36">
                  <c:v>1304.1702702702705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ฝายแม่ลาว'!$H$5:$H$41</c:f>
              <c:numCache>
                <c:ptCount val="37"/>
                <c:pt idx="0">
                  <c:v>1627.8937263806292</c:v>
                </c:pt>
                <c:pt idx="1">
                  <c:v>1627.8937263806292</c:v>
                </c:pt>
                <c:pt idx="2">
                  <c:v>1627.8937263806292</c:v>
                </c:pt>
                <c:pt idx="3">
                  <c:v>1627.8937263806292</c:v>
                </c:pt>
                <c:pt idx="4">
                  <c:v>1627.8937263806292</c:v>
                </c:pt>
                <c:pt idx="5">
                  <c:v>1627.8937263806292</c:v>
                </c:pt>
                <c:pt idx="6">
                  <c:v>1627.8937263806292</c:v>
                </c:pt>
                <c:pt idx="7">
                  <c:v>1627.8937263806292</c:v>
                </c:pt>
                <c:pt idx="8">
                  <c:v>1627.8937263806292</c:v>
                </c:pt>
                <c:pt idx="9">
                  <c:v>1627.8937263806292</c:v>
                </c:pt>
                <c:pt idx="10">
                  <c:v>1627.8937263806292</c:v>
                </c:pt>
                <c:pt idx="11">
                  <c:v>1627.8937263806292</c:v>
                </c:pt>
                <c:pt idx="12">
                  <c:v>1627.8937263806292</c:v>
                </c:pt>
                <c:pt idx="13">
                  <c:v>1627.8937263806292</c:v>
                </c:pt>
                <c:pt idx="14">
                  <c:v>1627.8937263806292</c:v>
                </c:pt>
                <c:pt idx="15">
                  <c:v>1627.8937263806292</c:v>
                </c:pt>
                <c:pt idx="16">
                  <c:v>1627.8937263806292</c:v>
                </c:pt>
                <c:pt idx="17">
                  <c:v>1627.8937263806292</c:v>
                </c:pt>
                <c:pt idx="18">
                  <c:v>1627.8937263806292</c:v>
                </c:pt>
                <c:pt idx="19">
                  <c:v>1627.8937263806292</c:v>
                </c:pt>
                <c:pt idx="20">
                  <c:v>1627.8937263806292</c:v>
                </c:pt>
                <c:pt idx="21">
                  <c:v>1627.8937263806292</c:v>
                </c:pt>
                <c:pt idx="22">
                  <c:v>1627.8937263806292</c:v>
                </c:pt>
                <c:pt idx="23">
                  <c:v>1627.8937263806292</c:v>
                </c:pt>
                <c:pt idx="24">
                  <c:v>1627.8937263806292</c:v>
                </c:pt>
                <c:pt idx="25">
                  <c:v>1627.8937263806292</c:v>
                </c:pt>
                <c:pt idx="26">
                  <c:v>1627.8937263806292</c:v>
                </c:pt>
                <c:pt idx="27">
                  <c:v>1627.8937263806292</c:v>
                </c:pt>
                <c:pt idx="28">
                  <c:v>1627.8937263806292</c:v>
                </c:pt>
                <c:pt idx="29">
                  <c:v>1627.8937263806292</c:v>
                </c:pt>
                <c:pt idx="30">
                  <c:v>1627.8937263806292</c:v>
                </c:pt>
                <c:pt idx="31">
                  <c:v>1627.8937263806292</c:v>
                </c:pt>
                <c:pt idx="32">
                  <c:v>1627.8937263806292</c:v>
                </c:pt>
                <c:pt idx="33">
                  <c:v>1627.8937263806292</c:v>
                </c:pt>
                <c:pt idx="34">
                  <c:v>1627.8937263806292</c:v>
                </c:pt>
                <c:pt idx="35">
                  <c:v>1627.8937263806292</c:v>
                </c:pt>
                <c:pt idx="36">
                  <c:v>1627.8937263806292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ฝายแม่ลาว'!$B$5:$B$40</c:f>
              <c:numCache>
                <c:ptCount val="3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'std. - ฝายแม่ลาว'!$F$5:$F$41</c:f>
              <c:numCache>
                <c:ptCount val="37"/>
                <c:pt idx="0">
                  <c:v>980.4468141599118</c:v>
                </c:pt>
                <c:pt idx="1">
                  <c:v>980.4468141599118</c:v>
                </c:pt>
                <c:pt idx="2">
                  <c:v>980.4468141599118</c:v>
                </c:pt>
                <c:pt idx="3">
                  <c:v>980.4468141599118</c:v>
                </c:pt>
                <c:pt idx="4">
                  <c:v>980.4468141599118</c:v>
                </c:pt>
                <c:pt idx="5">
                  <c:v>980.4468141599118</c:v>
                </c:pt>
                <c:pt idx="6">
                  <c:v>980.4468141599118</c:v>
                </c:pt>
                <c:pt idx="7">
                  <c:v>980.4468141599118</c:v>
                </c:pt>
                <c:pt idx="8">
                  <c:v>980.4468141599118</c:v>
                </c:pt>
                <c:pt idx="9">
                  <c:v>980.4468141599118</c:v>
                </c:pt>
                <c:pt idx="10">
                  <c:v>980.4468141599118</c:v>
                </c:pt>
                <c:pt idx="11">
                  <c:v>980.4468141599118</c:v>
                </c:pt>
                <c:pt idx="12">
                  <c:v>980.4468141599118</c:v>
                </c:pt>
                <c:pt idx="13">
                  <c:v>980.4468141599118</c:v>
                </c:pt>
                <c:pt idx="14">
                  <c:v>980.4468141599118</c:v>
                </c:pt>
                <c:pt idx="15">
                  <c:v>980.4468141599118</c:v>
                </c:pt>
                <c:pt idx="16">
                  <c:v>980.4468141599118</c:v>
                </c:pt>
                <c:pt idx="17">
                  <c:v>980.4468141599118</c:v>
                </c:pt>
                <c:pt idx="18">
                  <c:v>980.4468141599118</c:v>
                </c:pt>
                <c:pt idx="19">
                  <c:v>980.4468141599118</c:v>
                </c:pt>
                <c:pt idx="20">
                  <c:v>980.4468141599118</c:v>
                </c:pt>
                <c:pt idx="21">
                  <c:v>980.4468141599118</c:v>
                </c:pt>
                <c:pt idx="22">
                  <c:v>980.4468141599118</c:v>
                </c:pt>
                <c:pt idx="23">
                  <c:v>980.4468141599118</c:v>
                </c:pt>
                <c:pt idx="24">
                  <c:v>980.4468141599118</c:v>
                </c:pt>
                <c:pt idx="25">
                  <c:v>980.4468141599118</c:v>
                </c:pt>
                <c:pt idx="26">
                  <c:v>980.4468141599118</c:v>
                </c:pt>
                <c:pt idx="27">
                  <c:v>980.4468141599118</c:v>
                </c:pt>
                <c:pt idx="28">
                  <c:v>980.4468141599118</c:v>
                </c:pt>
                <c:pt idx="29">
                  <c:v>980.4468141599118</c:v>
                </c:pt>
                <c:pt idx="30">
                  <c:v>980.4468141599118</c:v>
                </c:pt>
                <c:pt idx="31">
                  <c:v>980.4468141599118</c:v>
                </c:pt>
                <c:pt idx="32">
                  <c:v>980.4468141599118</c:v>
                </c:pt>
                <c:pt idx="33">
                  <c:v>980.4468141599118</c:v>
                </c:pt>
                <c:pt idx="34">
                  <c:v>980.4468141599118</c:v>
                </c:pt>
                <c:pt idx="35">
                  <c:v>980.4468141599118</c:v>
                </c:pt>
                <c:pt idx="36">
                  <c:v>980.4468141599118</c:v>
                </c:pt>
              </c:numCache>
            </c:numRef>
          </c:val>
          <c:smooth val="0"/>
        </c:ser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089461"/>
        <c:crossesAt val="0"/>
        <c:auto val="1"/>
        <c:lblOffset val="100"/>
        <c:tickLblSkip val="2"/>
        <c:noMultiLvlLbl val="0"/>
      </c:catAx>
      <c:valAx>
        <c:axId val="4208946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0462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475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85"/>
          <c:w val="0.86475"/>
          <c:h val="0.75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ฝายแม่ลาว'!$C$5:$C$42</c:f>
              <c:numCache>
                <c:ptCount val="38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1094.8</c:v>
                </c:pt>
                <c:pt idx="36">
                  <c:v>1163</c:v>
                </c:pt>
                <c:pt idx="37">
                  <c:v>1787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(2503 - 2565 )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ฝายแม่ลาว'!$E$5:$E$41</c:f>
              <c:numCache>
                <c:ptCount val="37"/>
                <c:pt idx="0">
                  <c:v>1304.1702702702705</c:v>
                </c:pt>
                <c:pt idx="1">
                  <c:v>1304.1702702702705</c:v>
                </c:pt>
                <c:pt idx="2">
                  <c:v>1304.1702702702705</c:v>
                </c:pt>
                <c:pt idx="3">
                  <c:v>1304.1702702702705</c:v>
                </c:pt>
                <c:pt idx="4">
                  <c:v>1304.1702702702705</c:v>
                </c:pt>
                <c:pt idx="5">
                  <c:v>1304.1702702702705</c:v>
                </c:pt>
                <c:pt idx="6">
                  <c:v>1304.1702702702705</c:v>
                </c:pt>
                <c:pt idx="7">
                  <c:v>1304.1702702702705</c:v>
                </c:pt>
                <c:pt idx="8">
                  <c:v>1304.1702702702705</c:v>
                </c:pt>
                <c:pt idx="9">
                  <c:v>1304.1702702702705</c:v>
                </c:pt>
                <c:pt idx="10">
                  <c:v>1304.1702702702705</c:v>
                </c:pt>
                <c:pt idx="11">
                  <c:v>1304.1702702702705</c:v>
                </c:pt>
                <c:pt idx="12">
                  <c:v>1304.1702702702705</c:v>
                </c:pt>
                <c:pt idx="13">
                  <c:v>1304.1702702702705</c:v>
                </c:pt>
                <c:pt idx="14">
                  <c:v>1304.1702702702705</c:v>
                </c:pt>
                <c:pt idx="15">
                  <c:v>1304.1702702702705</c:v>
                </c:pt>
                <c:pt idx="16">
                  <c:v>1304.1702702702705</c:v>
                </c:pt>
                <c:pt idx="17">
                  <c:v>1304.1702702702705</c:v>
                </c:pt>
                <c:pt idx="18">
                  <c:v>1304.1702702702705</c:v>
                </c:pt>
                <c:pt idx="19">
                  <c:v>1304.1702702702705</c:v>
                </c:pt>
                <c:pt idx="20">
                  <c:v>1304.1702702702705</c:v>
                </c:pt>
                <c:pt idx="21">
                  <c:v>1304.1702702702705</c:v>
                </c:pt>
                <c:pt idx="22">
                  <c:v>1304.1702702702705</c:v>
                </c:pt>
                <c:pt idx="23">
                  <c:v>1304.1702702702705</c:v>
                </c:pt>
                <c:pt idx="24">
                  <c:v>1304.1702702702705</c:v>
                </c:pt>
                <c:pt idx="25">
                  <c:v>1304.1702702702705</c:v>
                </c:pt>
                <c:pt idx="26">
                  <c:v>1304.1702702702705</c:v>
                </c:pt>
                <c:pt idx="27">
                  <c:v>1304.1702702702705</c:v>
                </c:pt>
                <c:pt idx="28">
                  <c:v>1304.1702702702705</c:v>
                </c:pt>
                <c:pt idx="29">
                  <c:v>1304.1702702702705</c:v>
                </c:pt>
                <c:pt idx="30">
                  <c:v>1304.1702702702705</c:v>
                </c:pt>
                <c:pt idx="31">
                  <c:v>1304.1702702702705</c:v>
                </c:pt>
                <c:pt idx="32">
                  <c:v>1304.1702702702705</c:v>
                </c:pt>
                <c:pt idx="33">
                  <c:v>1304.1702702702705</c:v>
                </c:pt>
                <c:pt idx="34">
                  <c:v>1304.1702702702705</c:v>
                </c:pt>
                <c:pt idx="35">
                  <c:v>1304.1702702702705</c:v>
                </c:pt>
                <c:pt idx="36">
                  <c:v>1304.1702702702705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ฝายแม่ลาว'!$B$5:$B$42</c:f>
              <c:numCache>
                <c:ptCount val="3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  <c:pt idx="36">
                  <c:v>2564</c:v>
                </c:pt>
                <c:pt idx="37">
                  <c:v>2565</c:v>
                </c:pt>
              </c:numCache>
            </c:numRef>
          </c:cat>
          <c:val>
            <c:numRef>
              <c:f>'std. - ฝายแม่ลาว'!$D$5:$D$42</c:f>
              <c:numCache>
                <c:ptCount val="38"/>
                <c:pt idx="37">
                  <c:v>1787</c:v>
                </c:pt>
              </c:numCache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3803151"/>
        <c:crossesAt val="0"/>
        <c:auto val="1"/>
        <c:lblOffset val="100"/>
        <c:tickLblSkip val="1"/>
        <c:noMultiLvlLbl val="0"/>
      </c:catAx>
      <c:valAx>
        <c:axId val="5380315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608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725"/>
          <c:y val="0.9332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0.47275</cdr:y>
    </cdr:from>
    <cdr:to>
      <cdr:x>0.7415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5362575" y="3009900"/>
          <a:ext cx="11334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1,304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0.19375</cdr:x>
      <cdr:y>0.40525</cdr:y>
    </cdr:from>
    <cdr:to>
      <cdr:x>0.33125</cdr:x>
      <cdr:y>0.443</cdr:y>
    </cdr:to>
    <cdr:sp>
      <cdr:nvSpPr>
        <cdr:cNvPr id="2" name="TextBox 1"/>
        <cdr:cNvSpPr txBox="1">
          <a:spLocks noChangeArrowheads="1"/>
        </cdr:cNvSpPr>
      </cdr:nvSpPr>
      <cdr:spPr>
        <a:xfrm>
          <a:off x="1695450" y="25812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1,628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0.557</cdr:x>
      <cdr:y>0.537</cdr:y>
    </cdr:from>
    <cdr:to>
      <cdr:x>0.69525</cdr:x>
      <cdr:y>0.57475</cdr:y>
    </cdr:to>
    <cdr:sp>
      <cdr:nvSpPr>
        <cdr:cNvPr id="3" name="TextBox 1"/>
        <cdr:cNvSpPr txBox="1">
          <a:spLocks noChangeArrowheads="1"/>
        </cdr:cNvSpPr>
      </cdr:nvSpPr>
      <cdr:spPr>
        <a:xfrm>
          <a:off x="4876800" y="3419475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0.42125</cdr:y>
    </cdr:from>
    <cdr:to>
      <cdr:x>0.2575</cdr:x>
      <cdr:y>0.5805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76425" y="2686050"/>
          <a:ext cx="3714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22">
      <selection activeCell="N42" sqref="N4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1304.1702702702705</v>
      </c>
      <c r="F5" s="74">
        <f aca="true" t="shared" si="1" ref="F5:F14">+$C$103</f>
        <v>980.4468141599118</v>
      </c>
      <c r="G5" s="75">
        <f aca="true" t="shared" si="2" ref="G5:G14">$C$101</f>
        <v>323.72345611035865</v>
      </c>
      <c r="H5" s="76">
        <f aca="true" t="shared" si="3" ref="H5:H14">+$C$104</f>
        <v>1627.8937263806292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1304.1702702702705</v>
      </c>
      <c r="F6" s="79">
        <f t="shared" si="1"/>
        <v>980.4468141599118</v>
      </c>
      <c r="G6" s="80">
        <f t="shared" si="2"/>
        <v>323.72345611035865</v>
      </c>
      <c r="H6" s="81">
        <f t="shared" si="3"/>
        <v>1627.8937263806292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1304.1702702702705</v>
      </c>
      <c r="F7" s="79">
        <f t="shared" si="1"/>
        <v>980.4468141599118</v>
      </c>
      <c r="G7" s="80">
        <f t="shared" si="2"/>
        <v>323.72345611035865</v>
      </c>
      <c r="H7" s="81">
        <f t="shared" si="3"/>
        <v>1627.8937263806292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1304.1702702702705</v>
      </c>
      <c r="F8" s="79">
        <f t="shared" si="1"/>
        <v>980.4468141599118</v>
      </c>
      <c r="G8" s="80">
        <f t="shared" si="2"/>
        <v>323.72345611035865</v>
      </c>
      <c r="H8" s="81">
        <f t="shared" si="3"/>
        <v>1627.8937263806292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1304.1702702702705</v>
      </c>
      <c r="F9" s="79">
        <f t="shared" si="1"/>
        <v>980.4468141599118</v>
      </c>
      <c r="G9" s="80">
        <f t="shared" si="2"/>
        <v>323.72345611035865</v>
      </c>
      <c r="H9" s="81">
        <f t="shared" si="3"/>
        <v>1627.8937263806292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1304.1702702702705</v>
      </c>
      <c r="F10" s="79">
        <f t="shared" si="1"/>
        <v>980.4468141599118</v>
      </c>
      <c r="G10" s="80">
        <f t="shared" si="2"/>
        <v>323.72345611035865</v>
      </c>
      <c r="H10" s="81">
        <f t="shared" si="3"/>
        <v>1627.8937263806292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1304.1702702702705</v>
      </c>
      <c r="F11" s="79">
        <f t="shared" si="1"/>
        <v>980.4468141599118</v>
      </c>
      <c r="G11" s="80">
        <f t="shared" si="2"/>
        <v>323.72345611035865</v>
      </c>
      <c r="H11" s="81">
        <f t="shared" si="3"/>
        <v>1627.8937263806292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1304.1702702702705</v>
      </c>
      <c r="F12" s="79">
        <f t="shared" si="1"/>
        <v>980.4468141599118</v>
      </c>
      <c r="G12" s="80">
        <f t="shared" si="2"/>
        <v>323.72345611035865</v>
      </c>
      <c r="H12" s="81">
        <f t="shared" si="3"/>
        <v>1627.8937263806292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1304.1702702702705</v>
      </c>
      <c r="F13" s="79">
        <f t="shared" si="1"/>
        <v>980.4468141599118</v>
      </c>
      <c r="G13" s="80">
        <f t="shared" si="2"/>
        <v>323.72345611035865</v>
      </c>
      <c r="H13" s="81">
        <f t="shared" si="3"/>
        <v>1627.8937263806292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1304.1702702702705</v>
      </c>
      <c r="F14" s="79">
        <f t="shared" si="1"/>
        <v>980.4468141599118</v>
      </c>
      <c r="G14" s="80">
        <f t="shared" si="2"/>
        <v>323.72345611035865</v>
      </c>
      <c r="H14" s="81">
        <f t="shared" si="3"/>
        <v>1627.8937263806292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41">$C$100</f>
        <v>1304.1702702702705</v>
      </c>
      <c r="F15" s="79">
        <f aca="true" t="shared" si="6" ref="F15:F41">+$C$103</f>
        <v>980.4468141599118</v>
      </c>
      <c r="G15" s="80">
        <f aca="true" t="shared" si="7" ref="G15:G41">$C$101</f>
        <v>323.72345611035865</v>
      </c>
      <c r="H15" s="81">
        <f aca="true" t="shared" si="8" ref="H15:H41">+$C$104</f>
        <v>1627.8937263806292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1304.1702702702705</v>
      </c>
      <c r="F16" s="79">
        <f t="shared" si="6"/>
        <v>980.4468141599118</v>
      </c>
      <c r="G16" s="80">
        <f t="shared" si="7"/>
        <v>323.72345611035865</v>
      </c>
      <c r="H16" s="81">
        <f t="shared" si="8"/>
        <v>1627.8937263806292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1304.1702702702705</v>
      </c>
      <c r="F17" s="79">
        <f t="shared" si="6"/>
        <v>980.4468141599118</v>
      </c>
      <c r="G17" s="80">
        <f t="shared" si="7"/>
        <v>323.72345611035865</v>
      </c>
      <c r="H17" s="81">
        <f t="shared" si="8"/>
        <v>1627.8937263806292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1304.1702702702705</v>
      </c>
      <c r="F18" s="79">
        <f t="shared" si="6"/>
        <v>980.4468141599118</v>
      </c>
      <c r="G18" s="80">
        <f t="shared" si="7"/>
        <v>323.72345611035865</v>
      </c>
      <c r="H18" s="81">
        <f t="shared" si="8"/>
        <v>1627.8937263806292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1304.1702702702705</v>
      </c>
      <c r="F19" s="79">
        <f t="shared" si="6"/>
        <v>980.4468141599118</v>
      </c>
      <c r="G19" s="80">
        <f t="shared" si="7"/>
        <v>323.72345611035865</v>
      </c>
      <c r="H19" s="81">
        <f t="shared" si="8"/>
        <v>1627.8937263806292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1304.1702702702705</v>
      </c>
      <c r="F20" s="79">
        <f t="shared" si="6"/>
        <v>980.4468141599118</v>
      </c>
      <c r="G20" s="80">
        <f t="shared" si="7"/>
        <v>323.72345611035865</v>
      </c>
      <c r="H20" s="81">
        <f t="shared" si="8"/>
        <v>1627.8937263806292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1304.1702702702705</v>
      </c>
      <c r="F21" s="79">
        <f t="shared" si="6"/>
        <v>980.4468141599118</v>
      </c>
      <c r="G21" s="80">
        <f t="shared" si="7"/>
        <v>323.72345611035865</v>
      </c>
      <c r="H21" s="81">
        <f t="shared" si="8"/>
        <v>1627.8937263806292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1304.1702702702705</v>
      </c>
      <c r="F22" s="79">
        <f t="shared" si="6"/>
        <v>980.4468141599118</v>
      </c>
      <c r="G22" s="80">
        <f t="shared" si="7"/>
        <v>323.72345611035865</v>
      </c>
      <c r="H22" s="81">
        <f t="shared" si="8"/>
        <v>1627.8937263806292</v>
      </c>
      <c r="I22" s="2">
        <f t="shared" si="4"/>
        <v>18</v>
      </c>
      <c r="L22" s="92"/>
      <c r="M22" s="92"/>
    </row>
    <row r="23" spans="2:9" ht="11.25">
      <c r="B23" s="22">
        <v>2521</v>
      </c>
      <c r="C23" s="77">
        <v>1268.3</v>
      </c>
      <c r="D23" s="72"/>
      <c r="E23" s="78">
        <f t="shared" si="5"/>
        <v>1304.1702702702705</v>
      </c>
      <c r="F23" s="79">
        <f t="shared" si="6"/>
        <v>980.4468141599118</v>
      </c>
      <c r="G23" s="80">
        <f t="shared" si="7"/>
        <v>323.72345611035865</v>
      </c>
      <c r="H23" s="81">
        <f t="shared" si="8"/>
        <v>1627.8937263806292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1304.1702702702705</v>
      </c>
      <c r="F24" s="79">
        <f t="shared" si="6"/>
        <v>980.4468141599118</v>
      </c>
      <c r="G24" s="80">
        <f t="shared" si="7"/>
        <v>323.72345611035865</v>
      </c>
      <c r="H24" s="81">
        <f t="shared" si="8"/>
        <v>1627.8937263806292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1304.1702702702705</v>
      </c>
      <c r="F25" s="79">
        <f t="shared" si="6"/>
        <v>980.4468141599118</v>
      </c>
      <c r="G25" s="80">
        <f t="shared" si="7"/>
        <v>323.72345611035865</v>
      </c>
      <c r="H25" s="81">
        <f t="shared" si="8"/>
        <v>1627.8937263806292</v>
      </c>
      <c r="I25" s="2">
        <f aca="true" t="shared" si="9" ref="I25:I41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1304.1702702702705</v>
      </c>
      <c r="F26" s="79">
        <f t="shared" si="6"/>
        <v>980.4468141599118</v>
      </c>
      <c r="G26" s="80">
        <f t="shared" si="7"/>
        <v>323.72345611035865</v>
      </c>
      <c r="H26" s="81">
        <f t="shared" si="8"/>
        <v>1627.8937263806292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1304.1702702702705</v>
      </c>
      <c r="F27" s="79">
        <f t="shared" si="6"/>
        <v>980.4468141599118</v>
      </c>
      <c r="G27" s="80">
        <f t="shared" si="7"/>
        <v>323.72345611035865</v>
      </c>
      <c r="H27" s="81">
        <f t="shared" si="8"/>
        <v>1627.8937263806292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1304.1702702702705</v>
      </c>
      <c r="F28" s="79">
        <f t="shared" si="6"/>
        <v>980.4468141599118</v>
      </c>
      <c r="G28" s="80">
        <f t="shared" si="7"/>
        <v>323.72345611035865</v>
      </c>
      <c r="H28" s="81">
        <f t="shared" si="8"/>
        <v>1627.8937263806292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1304.1702702702705</v>
      </c>
      <c r="F29" s="79">
        <f t="shared" si="6"/>
        <v>980.4468141599118</v>
      </c>
      <c r="G29" s="80">
        <f t="shared" si="7"/>
        <v>323.72345611035865</v>
      </c>
      <c r="H29" s="81">
        <f t="shared" si="8"/>
        <v>1627.8937263806292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1304.1702702702705</v>
      </c>
      <c r="F30" s="79">
        <f t="shared" si="6"/>
        <v>980.4468141599118</v>
      </c>
      <c r="G30" s="80">
        <f t="shared" si="7"/>
        <v>323.72345611035865</v>
      </c>
      <c r="H30" s="81">
        <f t="shared" si="8"/>
        <v>1627.8937263806292</v>
      </c>
      <c r="I30" s="2">
        <f t="shared" si="9"/>
        <v>26</v>
      </c>
    </row>
    <row r="31" spans="2:16" ht="12.75">
      <c r="B31" s="22">
        <v>2529</v>
      </c>
      <c r="C31" s="82">
        <v>1724.5</v>
      </c>
      <c r="D31" s="72"/>
      <c r="E31" s="78">
        <f t="shared" si="5"/>
        <v>1304.1702702702705</v>
      </c>
      <c r="F31" s="79">
        <f t="shared" si="6"/>
        <v>980.4468141599118</v>
      </c>
      <c r="G31" s="80">
        <f t="shared" si="7"/>
        <v>323.72345611035865</v>
      </c>
      <c r="H31" s="81">
        <f t="shared" si="8"/>
        <v>1627.8937263806292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1304.1702702702705</v>
      </c>
      <c r="F32" s="79">
        <f t="shared" si="6"/>
        <v>980.4468141599118</v>
      </c>
      <c r="G32" s="80">
        <f t="shared" si="7"/>
        <v>323.72345611035865</v>
      </c>
      <c r="H32" s="81">
        <f t="shared" si="8"/>
        <v>1627.8937263806292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1304.1702702702705</v>
      </c>
      <c r="F33" s="79">
        <f t="shared" si="6"/>
        <v>980.4468141599118</v>
      </c>
      <c r="G33" s="80">
        <f t="shared" si="7"/>
        <v>323.72345611035865</v>
      </c>
      <c r="H33" s="81">
        <f t="shared" si="8"/>
        <v>1627.8937263806292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1304.1702702702705</v>
      </c>
      <c r="F34" s="79">
        <f t="shared" si="6"/>
        <v>980.4468141599118</v>
      </c>
      <c r="G34" s="80">
        <f t="shared" si="7"/>
        <v>323.72345611035865</v>
      </c>
      <c r="H34" s="81">
        <f t="shared" si="8"/>
        <v>1627.8937263806292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1304.1702702702705</v>
      </c>
      <c r="F35" s="79">
        <f t="shared" si="6"/>
        <v>980.4468141599118</v>
      </c>
      <c r="G35" s="80">
        <f t="shared" si="7"/>
        <v>323.72345611035865</v>
      </c>
      <c r="H35" s="81">
        <f t="shared" si="8"/>
        <v>1627.8937263806292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1304.1702702702705</v>
      </c>
      <c r="F36" s="79">
        <f t="shared" si="6"/>
        <v>980.4468141599118</v>
      </c>
      <c r="G36" s="80">
        <f t="shared" si="7"/>
        <v>323.72345611035865</v>
      </c>
      <c r="H36" s="81">
        <f t="shared" si="8"/>
        <v>1627.8937263806292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1304.1702702702705</v>
      </c>
      <c r="F37" s="79">
        <f t="shared" si="6"/>
        <v>980.4468141599118</v>
      </c>
      <c r="G37" s="80">
        <f t="shared" si="7"/>
        <v>323.72345611035865</v>
      </c>
      <c r="H37" s="81">
        <f t="shared" si="8"/>
        <v>1627.8937263806292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1304.1702702702705</v>
      </c>
      <c r="F38" s="79">
        <f t="shared" si="6"/>
        <v>980.4468141599118</v>
      </c>
      <c r="G38" s="80">
        <f t="shared" si="7"/>
        <v>323.72345611035865</v>
      </c>
      <c r="H38" s="81">
        <f t="shared" si="8"/>
        <v>1627.8937263806292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1304.1702702702705</v>
      </c>
      <c r="F39" s="79">
        <f t="shared" si="6"/>
        <v>980.4468141599118</v>
      </c>
      <c r="G39" s="80">
        <f t="shared" si="7"/>
        <v>323.72345611035865</v>
      </c>
      <c r="H39" s="81">
        <f t="shared" si="8"/>
        <v>1627.8937263806292</v>
      </c>
      <c r="I39" s="2">
        <f t="shared" si="9"/>
        <v>35</v>
      </c>
    </row>
    <row r="40" spans="2:9" ht="11.25">
      <c r="B40" s="22">
        <v>2563</v>
      </c>
      <c r="C40" s="77">
        <v>1094.8</v>
      </c>
      <c r="D40" s="93"/>
      <c r="E40" s="78">
        <f t="shared" si="5"/>
        <v>1304.1702702702705</v>
      </c>
      <c r="F40" s="79">
        <f t="shared" si="6"/>
        <v>980.4468141599118</v>
      </c>
      <c r="G40" s="80">
        <f t="shared" si="7"/>
        <v>323.72345611035865</v>
      </c>
      <c r="H40" s="81">
        <f t="shared" si="8"/>
        <v>1627.8937263806292</v>
      </c>
      <c r="I40" s="2">
        <f t="shared" si="9"/>
        <v>36</v>
      </c>
    </row>
    <row r="41" spans="2:14" ht="11.25">
      <c r="B41" s="22">
        <v>2564</v>
      </c>
      <c r="C41" s="77">
        <v>1163</v>
      </c>
      <c r="D41" s="72"/>
      <c r="E41" s="78">
        <f t="shared" si="5"/>
        <v>1304.1702702702705</v>
      </c>
      <c r="F41" s="79">
        <f t="shared" si="6"/>
        <v>980.4468141599118</v>
      </c>
      <c r="G41" s="80">
        <f t="shared" si="7"/>
        <v>323.72345611035865</v>
      </c>
      <c r="H41" s="81">
        <f t="shared" si="8"/>
        <v>1627.8937263806292</v>
      </c>
      <c r="I41" s="2">
        <f t="shared" si="9"/>
        <v>37</v>
      </c>
      <c r="K41" s="99" t="s">
        <v>23</v>
      </c>
      <c r="L41" s="99"/>
      <c r="M41" s="99"/>
      <c r="N41" s="99"/>
    </row>
    <row r="42" spans="2:8" ht="11.25">
      <c r="B42" s="94">
        <v>2565</v>
      </c>
      <c r="C42" s="95">
        <v>1787</v>
      </c>
      <c r="D42" s="72">
        <f>C42</f>
        <v>1787</v>
      </c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AVERAGE(C5:C41)</f>
        <v>1304.1702702702705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STDEV(C5:C41)</f>
        <v>323.72345611035865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0.2482217724862503</v>
      </c>
      <c r="D102" s="48"/>
      <c r="E102" s="59">
        <f>C102*100</f>
        <v>24.822177248625028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26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980.4468141599118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5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1627.8937263806292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37</v>
      </c>
    </row>
    <row r="109" ht="11.25">
      <c r="C109" s="89">
        <f>COUNTIF(C5:C41,"&gt;1636")</f>
        <v>5</v>
      </c>
    </row>
    <row r="110" ht="11.25">
      <c r="C110" s="89">
        <f>COUNTIF(C5:C41,"&lt;981")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2023-04-10T02:45:19Z</dcterms:modified>
  <cp:category/>
  <cp:version/>
  <cp:contentType/>
  <cp:contentStatus/>
</cp:coreProperties>
</file>