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" windowWidth="15200" windowHeight="8450" activeTab="0"/>
  </bookViews>
  <sheets>
    <sheet name="Mayฝายแม่ลาว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<sst xmlns="http://schemas.openxmlformats.org/spreadsheetml/2006/main" count="44" uniqueCount="26">
  <si>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</si>
  <si>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</si>
  <si>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</si>
  <si>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</si>
  <si>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</si>
  <si>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</si>
  <si>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</si>
  <si>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</si>
  <si>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</si>
  <si>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</si>
  <si>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</si>
  <si>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</si>
  <si>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</si>
  <si>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</si>
  <si>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</si>
  <si>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</si>
  <si>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</si>
  <si>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</si>
  <si>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</si>
  <si>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</si>
  <si>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</si>
  <si>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</si>
  <si>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</si>
  <si>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ปี2563</t>
  </si>
  <si>
    <t>สถานี : 08221 ฝายแม่ลาว  อ.แม่ลาว  จ.เชียงราย</t>
  </si>
  <si>
    <t>-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</si>
</sst>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13" xfId="0" applyNumberFormat="1" applyFont="1" applyFill="1" applyBorder="1" applyAlignment="1" applyProtection="1">
      <alignment horizontal="right"/>
      <protection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13" xfId="0" applyNumberFormat="1" applyFont="1" applyFill="1" applyBorder="1" applyAlignment="1" applyProtection="1">
      <alignment horizontal="right"/>
      <protection/>
    </xf>
    <xf numFmtId="186" fontId="8" fillId="35" borderId="13" xfId="0" applyNumberFormat="1" applyFont="1" applyFill="1" applyBorder="1" applyAlignment="1" applyProtection="1">
      <alignment horizontal="right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0" fontId="6" fillId="34" borderId="13" xfId="0" applyFont="1" applyFill="1" applyBorder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6" borderId="13" xfId="0" applyNumberFormat="1" applyFont="1" applyFill="1" applyBorder="1" applyAlignment="1">
      <alignment horizontal="center"/>
    </xf>
    <xf numFmtId="186" fontId="6" fillId="0" borderId="16" xfId="0" applyNumberFormat="1" applyFont="1" applyBorder="1" applyAlignment="1">
      <alignment/>
    </xf>
    <xf numFmtId="1" fontId="6" fillId="36" borderId="13" xfId="0" applyNumberFormat="1" applyFont="1" applyFill="1" applyBorder="1" applyAlignment="1" applyProtection="1">
      <alignment horizontal="center"/>
      <protection/>
    </xf>
    <xf numFmtId="186" fontId="6" fillId="0" borderId="0" xfId="0" applyNumberFormat="1" applyFont="1" applyAlignment="1">
      <alignment/>
    </xf>
    <xf numFmtId="1" fontId="6" fillId="33" borderId="17" xfId="0" applyNumberFormat="1" applyFont="1" applyFill="1" applyBorder="1" applyAlignment="1" applyProtection="1">
      <alignment horizontal="center"/>
      <protection/>
    </xf>
    <xf numFmtId="186" fontId="6" fillId="34" borderId="18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 applyProtection="1">
      <alignment horizontal="center"/>
      <protection/>
    </xf>
    <xf numFmtId="1" fontId="6" fillId="0" borderId="12" xfId="0" applyNumberFormat="1" applyFont="1" applyBorder="1" applyAlignment="1">
      <alignment horizontal="center"/>
    </xf>
    <xf numFmtId="186" fontId="6" fillId="0" borderId="19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10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2" fillId="0" borderId="0" xfId="0" applyNumberFormat="1" applyFont="1" applyAlignment="1">
      <alignment/>
    </xf>
    <xf numFmtId="1" fontId="8" fillId="36" borderId="14" xfId="0" applyNumberFormat="1" applyFont="1" applyFill="1" applyBorder="1" applyAlignment="1" applyProtection="1">
      <alignment horizontal="center"/>
      <protection/>
    </xf>
    <xf numFmtId="186" fontId="8" fillId="0" borderId="0" xfId="0" applyNumberFormat="1" applyFont="1" applyAlignment="1">
      <alignment/>
    </xf>
    <xf numFmtId="1" fontId="6" fillId="36" borderId="21" xfId="0" applyNumberFormat="1" applyFont="1" applyFill="1" applyBorder="1" applyAlignment="1">
      <alignment horizontal="center"/>
    </xf>
    <xf numFmtId="186" fontId="6" fillId="0" borderId="22" xfId="0" applyNumberFormat="1" applyFont="1" applyBorder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3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ฝายแม่ลาว อ.แม่ลาว จ.เชียงราย</a:t>
            </a:r>
          </a:p>
        </c:rich>
      </c:tx>
      <c:layout>
        <c:manualLayout>
          <c:xMode val="factor"/>
          <c:yMode val="factor"/>
          <c:x val="0.06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2365"/>
          <c:w val="0.86075"/>
          <c:h val="0.559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19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189.3</a:t>
                    </a:r>
                  </a:p>
                </c:rich>
              </c:tx>
              <c:numFmt formatCode="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Mayฝายแม่ลาว!$A$4:$A$42</c:f>
              <c:numCache>
                <c:ptCount val="39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2512</c:v>
                </c:pt>
                <c:pt idx="12">
                  <c:v>2513</c:v>
                </c:pt>
                <c:pt idx="13">
                  <c:v>2514</c:v>
                </c:pt>
                <c:pt idx="14">
                  <c:v>2515</c:v>
                </c:pt>
                <c:pt idx="15">
                  <c:v>2516</c:v>
                </c:pt>
                <c:pt idx="16">
                  <c:v>2517</c:v>
                </c:pt>
                <c:pt idx="17">
                  <c:v>2518</c:v>
                </c:pt>
                <c:pt idx="18">
                  <c:v>2519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2526</c:v>
                </c:pt>
                <c:pt idx="26">
                  <c:v>2527</c:v>
                </c:pt>
                <c:pt idx="27">
                  <c:v>2528</c:v>
                </c:pt>
                <c:pt idx="28">
                  <c:v>2529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2533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</c:numCache>
            </c:numRef>
          </c:cat>
          <c:val>
            <c:numRef>
              <c:f>Mayฝายแม่ลาว!$C$4:$C$44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252</c:v>
                </c:pt>
                <c:pt idx="3">
                  <c:v>313.7</c:v>
                </c:pt>
                <c:pt idx="4">
                  <c:v>204.8</c:v>
                </c:pt>
                <c:pt idx="5">
                  <c:v>67.8</c:v>
                </c:pt>
                <c:pt idx="6">
                  <c:v>165.2</c:v>
                </c:pt>
                <c:pt idx="7">
                  <c:v>193</c:v>
                </c:pt>
                <c:pt idx="8">
                  <c:v>204.5</c:v>
                </c:pt>
                <c:pt idx="9">
                  <c:v>159.9</c:v>
                </c:pt>
                <c:pt idx="10">
                  <c:v>163.7</c:v>
                </c:pt>
                <c:pt idx="11">
                  <c:v>283.1</c:v>
                </c:pt>
                <c:pt idx="12">
                  <c:v>287.5</c:v>
                </c:pt>
                <c:pt idx="13">
                  <c:v>240.8</c:v>
                </c:pt>
                <c:pt idx="14">
                  <c:v>202.6</c:v>
                </c:pt>
                <c:pt idx="15">
                  <c:v>0</c:v>
                </c:pt>
                <c:pt idx="16">
                  <c:v>157.3</c:v>
                </c:pt>
                <c:pt idx="17">
                  <c:v>309.3</c:v>
                </c:pt>
                <c:pt idx="18">
                  <c:v>132.3</c:v>
                </c:pt>
                <c:pt idx="19">
                  <c:v>172.5</c:v>
                </c:pt>
                <c:pt idx="20">
                  <c:v>229.4</c:v>
                </c:pt>
                <c:pt idx="21">
                  <c:v>103.7</c:v>
                </c:pt>
                <c:pt idx="22">
                  <c:v>174.2</c:v>
                </c:pt>
                <c:pt idx="23">
                  <c:v>234.3</c:v>
                </c:pt>
                <c:pt idx="24">
                  <c:v>105</c:v>
                </c:pt>
                <c:pt idx="25">
                  <c:v>46</c:v>
                </c:pt>
                <c:pt idx="26">
                  <c:v>75</c:v>
                </c:pt>
                <c:pt idx="27">
                  <c:v>173.6</c:v>
                </c:pt>
                <c:pt idx="28">
                  <c:v>290</c:v>
                </c:pt>
                <c:pt idx="29">
                  <c:v>102.9</c:v>
                </c:pt>
                <c:pt idx="30">
                  <c:v>254.3</c:v>
                </c:pt>
                <c:pt idx="31">
                  <c:v>251.2</c:v>
                </c:pt>
                <c:pt idx="32">
                  <c:v>211.5</c:v>
                </c:pt>
                <c:pt idx="33">
                  <c:v>48.9</c:v>
                </c:pt>
                <c:pt idx="34">
                  <c:v>260.1</c:v>
                </c:pt>
                <c:pt idx="35">
                  <c:v>315.2</c:v>
                </c:pt>
                <c:pt idx="36">
                  <c:v>118</c:v>
                </c:pt>
                <c:pt idx="37">
                  <c:v>123.2</c:v>
                </c:pt>
                <c:pt idx="38">
                  <c:v>38.100000000000016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222.3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Mayฝายแม่ลาว!$A$4:$A$42</c:f>
              <c:numCache>
                <c:ptCount val="39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2512</c:v>
                </c:pt>
                <c:pt idx="12">
                  <c:v>2513</c:v>
                </c:pt>
                <c:pt idx="13">
                  <c:v>2514</c:v>
                </c:pt>
                <c:pt idx="14">
                  <c:v>2515</c:v>
                </c:pt>
                <c:pt idx="15">
                  <c:v>2516</c:v>
                </c:pt>
                <c:pt idx="16">
                  <c:v>2517</c:v>
                </c:pt>
                <c:pt idx="17">
                  <c:v>2518</c:v>
                </c:pt>
                <c:pt idx="18">
                  <c:v>2519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2526</c:v>
                </c:pt>
                <c:pt idx="26">
                  <c:v>2527</c:v>
                </c:pt>
                <c:pt idx="27">
                  <c:v>2528</c:v>
                </c:pt>
                <c:pt idx="28">
                  <c:v>2529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2533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</c:numCache>
            </c:numRef>
          </c:cat>
          <c:val>
            <c:numRef>
              <c:f>Mayฝายแม่ลาว!$AK$4:$AK$44</c:f>
              <c:numCache>
                <c:ptCount val="41"/>
                <c:pt idx="0">
                  <c:v>189.32857142857142</c:v>
                </c:pt>
                <c:pt idx="1">
                  <c:v>189.32857142857142</c:v>
                </c:pt>
                <c:pt idx="2">
                  <c:v>189.32857142857142</c:v>
                </c:pt>
                <c:pt idx="3">
                  <c:v>189.32857142857142</c:v>
                </c:pt>
                <c:pt idx="4">
                  <c:v>189.32857142857142</c:v>
                </c:pt>
                <c:pt idx="5">
                  <c:v>189.32857142857142</c:v>
                </c:pt>
                <c:pt idx="6">
                  <c:v>189.32857142857142</c:v>
                </c:pt>
                <c:pt idx="7">
                  <c:v>189.32857142857142</c:v>
                </c:pt>
                <c:pt idx="8">
                  <c:v>189.32857142857142</c:v>
                </c:pt>
                <c:pt idx="9">
                  <c:v>189.32857142857142</c:v>
                </c:pt>
                <c:pt idx="10">
                  <c:v>189.32857142857142</c:v>
                </c:pt>
                <c:pt idx="11">
                  <c:v>189.32857142857142</c:v>
                </c:pt>
                <c:pt idx="12">
                  <c:v>189.32857142857142</c:v>
                </c:pt>
                <c:pt idx="13">
                  <c:v>189.32857142857142</c:v>
                </c:pt>
                <c:pt idx="14">
                  <c:v>189.32857142857142</c:v>
                </c:pt>
                <c:pt idx="15">
                  <c:v>189.32857142857142</c:v>
                </c:pt>
                <c:pt idx="16">
                  <c:v>189.32857142857142</c:v>
                </c:pt>
                <c:pt idx="17">
                  <c:v>189.32857142857142</c:v>
                </c:pt>
                <c:pt idx="18">
                  <c:v>189.32857142857142</c:v>
                </c:pt>
                <c:pt idx="19">
                  <c:v>189.32857142857142</c:v>
                </c:pt>
                <c:pt idx="20">
                  <c:v>189.32857142857142</c:v>
                </c:pt>
                <c:pt idx="21">
                  <c:v>189.32857142857142</c:v>
                </c:pt>
                <c:pt idx="22">
                  <c:v>189.32857142857142</c:v>
                </c:pt>
                <c:pt idx="23">
                  <c:v>189.32857142857142</c:v>
                </c:pt>
                <c:pt idx="24">
                  <c:v>189.32857142857142</c:v>
                </c:pt>
                <c:pt idx="25">
                  <c:v>189.32857142857142</c:v>
                </c:pt>
                <c:pt idx="26">
                  <c:v>189.32857142857142</c:v>
                </c:pt>
                <c:pt idx="27">
                  <c:v>189.32857142857142</c:v>
                </c:pt>
                <c:pt idx="28">
                  <c:v>189.32857142857142</c:v>
                </c:pt>
                <c:pt idx="29">
                  <c:v>189.32857142857142</c:v>
                </c:pt>
                <c:pt idx="30">
                  <c:v>189.32857142857142</c:v>
                </c:pt>
                <c:pt idx="31">
                  <c:v>189.32857142857142</c:v>
                </c:pt>
                <c:pt idx="32">
                  <c:v>189.32857142857142</c:v>
                </c:pt>
                <c:pt idx="33">
                  <c:v>189.32857142857142</c:v>
                </c:pt>
                <c:pt idx="34">
                  <c:v>189.32857142857142</c:v>
                </c:pt>
                <c:pt idx="35">
                  <c:v>189.32857142857142</c:v>
                </c:pt>
                <c:pt idx="36">
                  <c:v>189.32857142857142</c:v>
                </c:pt>
                <c:pt idx="37">
                  <c:v>189.32857142857142</c:v>
                </c:pt>
                <c:pt idx="38">
                  <c:v>189.32857142857142</c:v>
                </c:pt>
                <c:pt idx="39">
                  <c:v>189.32857142857142</c:v>
                </c:pt>
                <c:pt idx="40">
                  <c:v>189.32857142857142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Mayฝายแม่ลาว!$A$4:$A$42</c:f>
              <c:numCache>
                <c:ptCount val="39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2512</c:v>
                </c:pt>
                <c:pt idx="12">
                  <c:v>2513</c:v>
                </c:pt>
                <c:pt idx="13">
                  <c:v>2514</c:v>
                </c:pt>
                <c:pt idx="14">
                  <c:v>2515</c:v>
                </c:pt>
                <c:pt idx="15">
                  <c:v>2516</c:v>
                </c:pt>
                <c:pt idx="16">
                  <c:v>2517</c:v>
                </c:pt>
                <c:pt idx="17">
                  <c:v>2518</c:v>
                </c:pt>
                <c:pt idx="18">
                  <c:v>2519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2526</c:v>
                </c:pt>
                <c:pt idx="26">
                  <c:v>2527</c:v>
                </c:pt>
                <c:pt idx="27">
                  <c:v>2528</c:v>
                </c:pt>
                <c:pt idx="28">
                  <c:v>2529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2533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</c:numCache>
            </c:numRef>
          </c:cat>
          <c:val>
            <c:numRef>
              <c:f>Mayฝายแม่ลาว!$N$4:$N$44</c:f>
              <c:numCache>
                <c:ptCount val="41"/>
                <c:pt idx="0">
                  <c:v>1757.7</c:v>
                </c:pt>
                <c:pt idx="1">
                  <c:v>1792.9</c:v>
                </c:pt>
                <c:pt idx="2">
                  <c:v>1853.1</c:v>
                </c:pt>
                <c:pt idx="3">
                  <c:v>1837.9</c:v>
                </c:pt>
                <c:pt idx="4">
                  <c:v>1091.6</c:v>
                </c:pt>
                <c:pt idx="5">
                  <c:v>1783.3</c:v>
                </c:pt>
                <c:pt idx="6">
                  <c:v>1524.8</c:v>
                </c:pt>
                <c:pt idx="7">
                  <c:v>1644.4</c:v>
                </c:pt>
                <c:pt idx="8">
                  <c:v>1726.7</c:v>
                </c:pt>
                <c:pt idx="9">
                  <c:v>1318.1</c:v>
                </c:pt>
                <c:pt idx="10">
                  <c:v>1534.9</c:v>
                </c:pt>
                <c:pt idx="11">
                  <c:v>1776.5</c:v>
                </c:pt>
                <c:pt idx="12">
                  <c:v>1581.8999999999999</c:v>
                </c:pt>
                <c:pt idx="13">
                  <c:v>1693.5</c:v>
                </c:pt>
                <c:pt idx="14">
                  <c:v>1823.0000000000002</c:v>
                </c:pt>
                <c:pt idx="15">
                  <c:v>1644.2</c:v>
                </c:pt>
                <c:pt idx="16">
                  <c:v>1143.5</c:v>
                </c:pt>
                <c:pt idx="17">
                  <c:v>1794.9</c:v>
                </c:pt>
                <c:pt idx="18">
                  <c:v>1034.5</c:v>
                </c:pt>
                <c:pt idx="19">
                  <c:v>1459.1000000000001</c:v>
                </c:pt>
                <c:pt idx="20">
                  <c:v>1268.3</c:v>
                </c:pt>
                <c:pt idx="21">
                  <c:v>1039.2</c:v>
                </c:pt>
                <c:pt idx="22">
                  <c:v>1337.8999999999999</c:v>
                </c:pt>
                <c:pt idx="23">
                  <c:v>919.1</c:v>
                </c:pt>
                <c:pt idx="24">
                  <c:v>663.9999999999999</c:v>
                </c:pt>
                <c:pt idx="25">
                  <c:v>885.6</c:v>
                </c:pt>
                <c:pt idx="26">
                  <c:v>572.5</c:v>
                </c:pt>
                <c:pt idx="27">
                  <c:v>924.9</c:v>
                </c:pt>
                <c:pt idx="28">
                  <c:v>1724.5</c:v>
                </c:pt>
                <c:pt idx="29">
                  <c:v>1239.0000000000002</c:v>
                </c:pt>
                <c:pt idx="30">
                  <c:v>1591.0000000000002</c:v>
                </c:pt>
                <c:pt idx="31">
                  <c:v>1378.2999999999997</c:v>
                </c:pt>
                <c:pt idx="32">
                  <c:v>1005.6</c:v>
                </c:pt>
                <c:pt idx="33">
                  <c:v>1353.8999999999999</c:v>
                </c:pt>
                <c:pt idx="34">
                  <c:v>1169.3</c:v>
                </c:pt>
                <c:pt idx="35">
                  <c:v>1633.3</c:v>
                </c:pt>
                <c:pt idx="36">
                  <c:v>787.8</c:v>
                </c:pt>
                <c:pt idx="37">
                  <c:v>1094.8</c:v>
                </c:pt>
                <c:pt idx="38">
                  <c:v>928.9000000000001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1,582.5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Mayฝายแม่ลาว!$A$4:$A$42</c:f>
              <c:numCache>
                <c:ptCount val="39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2512</c:v>
                </c:pt>
                <c:pt idx="12">
                  <c:v>2513</c:v>
                </c:pt>
                <c:pt idx="13">
                  <c:v>2514</c:v>
                </c:pt>
                <c:pt idx="14">
                  <c:v>2515</c:v>
                </c:pt>
                <c:pt idx="15">
                  <c:v>2516</c:v>
                </c:pt>
                <c:pt idx="16">
                  <c:v>2517</c:v>
                </c:pt>
                <c:pt idx="17">
                  <c:v>2518</c:v>
                </c:pt>
                <c:pt idx="18">
                  <c:v>2519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2526</c:v>
                </c:pt>
                <c:pt idx="26">
                  <c:v>2527</c:v>
                </c:pt>
                <c:pt idx="27">
                  <c:v>2528</c:v>
                </c:pt>
                <c:pt idx="28">
                  <c:v>2529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2533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</c:numCache>
            </c:numRef>
          </c:cat>
          <c:val>
            <c:numRef>
              <c:f>Mayฝายแม่ลาว!$AL$4:$AL$44</c:f>
              <c:numCache>
                <c:ptCount val="41"/>
                <c:pt idx="0">
                  <c:v>1333.1346999254895</c:v>
                </c:pt>
                <c:pt idx="1">
                  <c:v>1333.1346999254895</c:v>
                </c:pt>
                <c:pt idx="2">
                  <c:v>1333.1346999254895</c:v>
                </c:pt>
                <c:pt idx="3">
                  <c:v>1333.1346999254895</c:v>
                </c:pt>
                <c:pt idx="4">
                  <c:v>1333.1346999254895</c:v>
                </c:pt>
                <c:pt idx="5">
                  <c:v>1333.1346999254895</c:v>
                </c:pt>
                <c:pt idx="6">
                  <c:v>1333.1346999254895</c:v>
                </c:pt>
                <c:pt idx="7">
                  <c:v>1333.1346999254895</c:v>
                </c:pt>
                <c:pt idx="8">
                  <c:v>1333.1346999254895</c:v>
                </c:pt>
                <c:pt idx="9">
                  <c:v>1333.1346999254895</c:v>
                </c:pt>
                <c:pt idx="10">
                  <c:v>1333.1346999254895</c:v>
                </c:pt>
                <c:pt idx="11">
                  <c:v>1333.1346999254895</c:v>
                </c:pt>
                <c:pt idx="12">
                  <c:v>1333.1346999254895</c:v>
                </c:pt>
                <c:pt idx="13">
                  <c:v>1333.1346999254895</c:v>
                </c:pt>
                <c:pt idx="14">
                  <c:v>1333.1346999254895</c:v>
                </c:pt>
                <c:pt idx="15">
                  <c:v>1333.1346999254895</c:v>
                </c:pt>
                <c:pt idx="16">
                  <c:v>1333.1346999254895</c:v>
                </c:pt>
                <c:pt idx="17">
                  <c:v>1333.1346999254895</c:v>
                </c:pt>
                <c:pt idx="18">
                  <c:v>1333.1346999254895</c:v>
                </c:pt>
                <c:pt idx="19">
                  <c:v>1333.1346999254895</c:v>
                </c:pt>
                <c:pt idx="20">
                  <c:v>1333.1346999254895</c:v>
                </c:pt>
                <c:pt idx="21">
                  <c:v>1333.1346999254895</c:v>
                </c:pt>
                <c:pt idx="22">
                  <c:v>1333.1346999254895</c:v>
                </c:pt>
                <c:pt idx="23">
                  <c:v>1333.1346999254895</c:v>
                </c:pt>
                <c:pt idx="24">
                  <c:v>1333.1346999254895</c:v>
                </c:pt>
                <c:pt idx="25">
                  <c:v>1333.1346999254895</c:v>
                </c:pt>
                <c:pt idx="26">
                  <c:v>1333.1346999254895</c:v>
                </c:pt>
                <c:pt idx="27">
                  <c:v>1333.1346999254895</c:v>
                </c:pt>
                <c:pt idx="28">
                  <c:v>1333.1346999254895</c:v>
                </c:pt>
                <c:pt idx="29">
                  <c:v>1333.1346999254895</c:v>
                </c:pt>
                <c:pt idx="30">
                  <c:v>1333.1346999254895</c:v>
                </c:pt>
                <c:pt idx="31">
                  <c:v>1333.1346999254895</c:v>
                </c:pt>
                <c:pt idx="32">
                  <c:v>1333.1346999254895</c:v>
                </c:pt>
                <c:pt idx="33">
                  <c:v>1333.1346999254895</c:v>
                </c:pt>
                <c:pt idx="34">
                  <c:v>1333.1346999254895</c:v>
                </c:pt>
                <c:pt idx="35">
                  <c:v>1333.1346999254895</c:v>
                </c:pt>
                <c:pt idx="36">
                  <c:v>1333.1346999254895</c:v>
                </c:pt>
                <c:pt idx="37">
                  <c:v>1333.1346999254895</c:v>
                </c:pt>
                <c:pt idx="38">
                  <c:v>1333.1346999254895</c:v>
                </c:pt>
                <c:pt idx="39">
                  <c:v>1333.1346999254895</c:v>
                </c:pt>
                <c:pt idx="40">
                  <c:v>1333.1346999254895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Mayฝายแม่ลาว!$A$4:$A$42</c:f>
              <c:numCache>
                <c:ptCount val="39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2512</c:v>
                </c:pt>
                <c:pt idx="12">
                  <c:v>2513</c:v>
                </c:pt>
                <c:pt idx="13">
                  <c:v>2514</c:v>
                </c:pt>
                <c:pt idx="14">
                  <c:v>2515</c:v>
                </c:pt>
                <c:pt idx="15">
                  <c:v>2516</c:v>
                </c:pt>
                <c:pt idx="16">
                  <c:v>2517</c:v>
                </c:pt>
                <c:pt idx="17">
                  <c:v>2518</c:v>
                </c:pt>
                <c:pt idx="18">
                  <c:v>2519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2526</c:v>
                </c:pt>
                <c:pt idx="26">
                  <c:v>2527</c:v>
                </c:pt>
                <c:pt idx="27">
                  <c:v>2528</c:v>
                </c:pt>
                <c:pt idx="28">
                  <c:v>2529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2533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</c:numCache>
            </c:numRef>
          </c:cat>
          <c:val>
            <c:numRef>
              <c:f>Mayฝายแม่ลาว!$Q$4:$Q$42</c:f>
              <c:numCache>
                <c:ptCount val="39"/>
                <c:pt idx="38">
                  <c:v>928.9000000000001</c:v>
                </c:pt>
              </c:numCache>
            </c:numRef>
          </c:val>
          <c:smooth val="0"/>
        </c:ser>
        <c:marker val="1"/>
        <c:axId val="43824977"/>
        <c:axId val="58880474"/>
      </c:lineChart>
      <c:catAx>
        <c:axId val="43824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8880474"/>
        <c:crossesAt val="-100"/>
        <c:auto val="0"/>
        <c:lblOffset val="100"/>
        <c:tickLblSkip val="1"/>
        <c:noMultiLvlLbl val="0"/>
      </c:catAx>
      <c:valAx>
        <c:axId val="58880474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3824977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"/>
          <c:y val="0.875"/>
          <c:w val="0.8075"/>
          <c:h val="0.09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4"/>
  <sheetViews>
    <sheetView tabSelected="1" zoomScale="75" zoomScaleNormal="75" zoomScalePageLayoutView="0" workbookViewId="0" topLeftCell="A28">
      <selection activeCell="K42" sqref="K42"/>
    </sheetView>
  </sheetViews>
  <sheetFormatPr defaultColWidth="8.88671875" defaultRowHeight="19.5"/>
  <cols>
    <col min="1" max="1" width="5.88671875" style="48" customWidth="1"/>
    <col min="2" max="13" width="5.77734375" style="31" customWidth="1"/>
    <col min="14" max="14" width="7.88671875" style="46" customWidth="1"/>
    <col min="15" max="15" width="5.77734375" style="47" customWidth="1"/>
    <col min="16" max="16" width="5.21484375" style="1" customWidth="1"/>
    <col min="17" max="17" width="6.3359375" style="1" customWidth="1"/>
    <col min="18" max="36" width="5.21484375" style="1" customWidth="1"/>
    <col min="37" max="37" width="5.77734375" style="1" customWidth="1"/>
    <col min="38" max="38" width="6.10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4.75" customHeight="1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23</v>
      </c>
      <c r="AK3" s="6" t="s">
        <v>21</v>
      </c>
      <c r="AL3" s="7" t="s">
        <v>20</v>
      </c>
    </row>
    <row r="4" spans="1:38" ht="21" customHeight="1">
      <c r="A4" s="8">
        <v>2501</v>
      </c>
      <c r="B4" s="9" t="s">
        <v>25</v>
      </c>
      <c r="C4" s="9" t="s">
        <v>25</v>
      </c>
      <c r="D4" s="9">
        <v>335.4</v>
      </c>
      <c r="E4" s="9">
        <v>239.9</v>
      </c>
      <c r="F4" s="9">
        <v>124.3</v>
      </c>
      <c r="G4" s="9">
        <v>213.4</v>
      </c>
      <c r="H4" s="9">
        <v>57.7</v>
      </c>
      <c r="I4" s="9">
        <v>46.1</v>
      </c>
      <c r="J4" s="9">
        <v>0</v>
      </c>
      <c r="K4" s="9">
        <v>26.1</v>
      </c>
      <c r="L4" s="9">
        <v>6.8</v>
      </c>
      <c r="M4" s="9">
        <v>9.2</v>
      </c>
      <c r="N4" s="10">
        <v>1757.7</v>
      </c>
      <c r="O4" s="11" t="s">
        <v>25</v>
      </c>
      <c r="AK4" s="12">
        <f>C55</f>
        <v>189.32857142857142</v>
      </c>
      <c r="AL4" s="12">
        <f>N55</f>
        <v>1333.1346999254895</v>
      </c>
    </row>
    <row r="5" spans="1:38" ht="21" customHeight="1">
      <c r="A5" s="8">
        <v>2502</v>
      </c>
      <c r="B5" s="9">
        <v>14.7</v>
      </c>
      <c r="C5" s="9" t="s">
        <v>25</v>
      </c>
      <c r="D5" s="9" t="s">
        <v>25</v>
      </c>
      <c r="E5" s="9">
        <v>198.5</v>
      </c>
      <c r="F5" s="9">
        <v>342.2</v>
      </c>
      <c r="G5" s="9">
        <v>383.4</v>
      </c>
      <c r="H5" s="9">
        <v>21.6</v>
      </c>
      <c r="I5" s="9">
        <v>6.4</v>
      </c>
      <c r="J5" s="9">
        <v>7.6</v>
      </c>
      <c r="K5" s="9">
        <v>57.2</v>
      </c>
      <c r="L5" s="9">
        <v>0</v>
      </c>
      <c r="M5" s="9">
        <v>6.7</v>
      </c>
      <c r="N5" s="10">
        <v>1792.9</v>
      </c>
      <c r="O5" s="11" t="s">
        <v>25</v>
      </c>
      <c r="AK5" s="12">
        <f>C55</f>
        <v>189.32857142857142</v>
      </c>
      <c r="AL5" s="12">
        <f>N55</f>
        <v>1333.1346999254895</v>
      </c>
    </row>
    <row r="6" spans="1:38" ht="21" customHeight="1">
      <c r="A6" s="8">
        <v>2503</v>
      </c>
      <c r="B6" s="9">
        <v>0.4</v>
      </c>
      <c r="C6" s="9">
        <v>252</v>
      </c>
      <c r="D6" s="9">
        <v>111</v>
      </c>
      <c r="E6" s="9">
        <v>347.6</v>
      </c>
      <c r="F6" s="9">
        <v>284.1</v>
      </c>
      <c r="G6" s="9">
        <v>416.2</v>
      </c>
      <c r="H6" s="9">
        <v>101.6</v>
      </c>
      <c r="I6" s="9">
        <v>103.8</v>
      </c>
      <c r="J6" s="9">
        <v>14.8</v>
      </c>
      <c r="K6" s="9">
        <v>0</v>
      </c>
      <c r="L6" s="9">
        <v>10.2</v>
      </c>
      <c r="M6" s="9">
        <v>0</v>
      </c>
      <c r="N6" s="10">
        <v>1853.1</v>
      </c>
      <c r="O6" s="11">
        <v>123</v>
      </c>
      <c r="AK6" s="12">
        <f>C55</f>
        <v>189.32857142857142</v>
      </c>
      <c r="AL6" s="12">
        <f>N55</f>
        <v>1333.1346999254895</v>
      </c>
    </row>
    <row r="7" spans="1:38" ht="21" customHeight="1">
      <c r="A7" s="8">
        <v>2504</v>
      </c>
      <c r="B7" s="9">
        <v>65.5</v>
      </c>
      <c r="C7" s="9">
        <v>313.7</v>
      </c>
      <c r="D7" s="9">
        <v>107.1</v>
      </c>
      <c r="E7" s="9">
        <v>163.7</v>
      </c>
      <c r="F7" s="9">
        <v>243.7</v>
      </c>
      <c r="G7" s="9">
        <v>332.7</v>
      </c>
      <c r="H7" s="9">
        <v>173.3</v>
      </c>
      <c r="I7" s="9">
        <v>16</v>
      </c>
      <c r="J7" s="9">
        <v>49.8</v>
      </c>
      <c r="K7" s="9">
        <v>0</v>
      </c>
      <c r="L7" s="9">
        <v>21</v>
      </c>
      <c r="M7" s="9">
        <v>22.9</v>
      </c>
      <c r="N7" s="10">
        <v>1837.9</v>
      </c>
      <c r="O7" s="11">
        <v>123</v>
      </c>
      <c r="AK7" s="12">
        <f>C55</f>
        <v>189.32857142857142</v>
      </c>
      <c r="AL7" s="12">
        <f>N55</f>
        <v>1333.1346999254895</v>
      </c>
    </row>
    <row r="8" spans="1:38" ht="21" customHeight="1">
      <c r="A8" s="8">
        <v>2505</v>
      </c>
      <c r="B8" s="9">
        <v>66</v>
      </c>
      <c r="C8" s="9">
        <v>204.8</v>
      </c>
      <c r="D8" s="9">
        <v>114.1</v>
      </c>
      <c r="E8" s="9">
        <v>118.8</v>
      </c>
      <c r="F8" s="9">
        <v>310.4</v>
      </c>
      <c r="G8" s="9">
        <v>239.7</v>
      </c>
      <c r="H8" s="9">
        <v>120.6</v>
      </c>
      <c r="I8" s="9">
        <v>6.6</v>
      </c>
      <c r="J8" s="9">
        <v>0</v>
      </c>
      <c r="K8" s="9">
        <v>3</v>
      </c>
      <c r="L8" s="9">
        <v>16</v>
      </c>
      <c r="M8" s="9">
        <v>3.5</v>
      </c>
      <c r="N8" s="10">
        <v>1091.6</v>
      </c>
      <c r="O8" s="11">
        <v>103</v>
      </c>
      <c r="AK8" s="12">
        <f>C55</f>
        <v>189.32857142857142</v>
      </c>
      <c r="AL8" s="12">
        <f>N55</f>
        <v>1333.1346999254895</v>
      </c>
    </row>
    <row r="9" spans="1:38" ht="21" customHeight="1">
      <c r="A9" s="8">
        <v>2506</v>
      </c>
      <c r="B9" s="9">
        <v>50.8</v>
      </c>
      <c r="C9" s="9">
        <v>67.8</v>
      </c>
      <c r="D9" s="9">
        <v>199.3</v>
      </c>
      <c r="E9" s="9">
        <v>164.9</v>
      </c>
      <c r="F9" s="9">
        <v>373.6</v>
      </c>
      <c r="G9" s="9">
        <v>162.8</v>
      </c>
      <c r="H9" s="9">
        <v>340.9</v>
      </c>
      <c r="I9" s="9">
        <v>114.9</v>
      </c>
      <c r="J9" s="9">
        <v>11.6</v>
      </c>
      <c r="K9" s="9">
        <v>0</v>
      </c>
      <c r="L9" s="9">
        <v>2</v>
      </c>
      <c r="M9" s="9">
        <v>49</v>
      </c>
      <c r="N9" s="10">
        <v>1783.3</v>
      </c>
      <c r="O9" s="11">
        <v>110</v>
      </c>
      <c r="AK9" s="12">
        <f>C55</f>
        <v>189.32857142857142</v>
      </c>
      <c r="AL9" s="12">
        <f>N55</f>
        <v>1333.1346999254895</v>
      </c>
    </row>
    <row r="10" spans="1:38" ht="21" customHeight="1">
      <c r="A10" s="8">
        <v>2507</v>
      </c>
      <c r="B10" s="9">
        <v>45</v>
      </c>
      <c r="C10" s="9">
        <v>165.2</v>
      </c>
      <c r="D10" s="9">
        <v>122.1</v>
      </c>
      <c r="E10" s="9">
        <v>400.9</v>
      </c>
      <c r="F10" s="9">
        <v>176.5</v>
      </c>
      <c r="G10" s="9">
        <v>222.7</v>
      </c>
      <c r="H10" s="9">
        <v>257.5</v>
      </c>
      <c r="I10" s="9">
        <v>15.2</v>
      </c>
      <c r="J10" s="9">
        <v>13.5</v>
      </c>
      <c r="K10" s="9">
        <v>0</v>
      </c>
      <c r="L10" s="9">
        <v>0</v>
      </c>
      <c r="M10" s="9">
        <v>0</v>
      </c>
      <c r="N10" s="10">
        <v>1524.8</v>
      </c>
      <c r="O10" s="11">
        <v>154</v>
      </c>
      <c r="AK10" s="12">
        <f>C55</f>
        <v>189.32857142857142</v>
      </c>
      <c r="AL10" s="12">
        <f>N55</f>
        <v>1333.1346999254895</v>
      </c>
    </row>
    <row r="11" spans="1:38" ht="21" customHeight="1">
      <c r="A11" s="8">
        <v>2508</v>
      </c>
      <c r="B11" s="9">
        <v>0</v>
      </c>
      <c r="C11" s="9">
        <v>193</v>
      </c>
      <c r="D11" s="9">
        <v>347.4</v>
      </c>
      <c r="E11" s="9">
        <v>244.5</v>
      </c>
      <c r="F11" s="9">
        <v>331.3</v>
      </c>
      <c r="G11" s="9">
        <v>179.4</v>
      </c>
      <c r="H11" s="9">
        <v>209.1</v>
      </c>
      <c r="I11" s="9">
        <v>7.7</v>
      </c>
      <c r="J11" s="9">
        <v>0</v>
      </c>
      <c r="K11" s="9">
        <v>0.2</v>
      </c>
      <c r="L11" s="9">
        <v>0</v>
      </c>
      <c r="M11" s="9">
        <v>3.8</v>
      </c>
      <c r="N11" s="10">
        <v>1644.4</v>
      </c>
      <c r="O11" s="11">
        <v>110</v>
      </c>
      <c r="AK11" s="12">
        <f>C55</f>
        <v>189.32857142857142</v>
      </c>
      <c r="AL11" s="12">
        <f>N55</f>
        <v>1333.1346999254895</v>
      </c>
    </row>
    <row r="12" spans="1:38" ht="21" customHeight="1">
      <c r="A12" s="8">
        <v>2509</v>
      </c>
      <c r="B12" s="9">
        <v>13.7</v>
      </c>
      <c r="C12" s="9">
        <v>204.5</v>
      </c>
      <c r="D12" s="9">
        <v>99.7</v>
      </c>
      <c r="E12" s="9">
        <v>331.2</v>
      </c>
      <c r="F12" s="9">
        <v>311.9</v>
      </c>
      <c r="G12" s="9">
        <v>219.9</v>
      </c>
      <c r="H12" s="9">
        <v>36.3</v>
      </c>
      <c r="I12" s="9">
        <v>0</v>
      </c>
      <c r="J12" s="9">
        <v>0</v>
      </c>
      <c r="K12" s="9">
        <v>10.5</v>
      </c>
      <c r="L12" s="9">
        <v>0</v>
      </c>
      <c r="M12" s="9">
        <v>21.8</v>
      </c>
      <c r="N12" s="10">
        <v>1726.7</v>
      </c>
      <c r="O12" s="11">
        <v>114</v>
      </c>
      <c r="AK12" s="12">
        <f>C55</f>
        <v>189.32857142857142</v>
      </c>
      <c r="AL12" s="12">
        <f>N55</f>
        <v>1333.1346999254895</v>
      </c>
    </row>
    <row r="13" spans="1:38" ht="21" customHeight="1">
      <c r="A13" s="8">
        <v>2510</v>
      </c>
      <c r="B13" s="9">
        <v>67.7</v>
      </c>
      <c r="C13" s="9">
        <v>159.9</v>
      </c>
      <c r="D13" s="9">
        <v>226.1</v>
      </c>
      <c r="E13" s="9">
        <v>154.7</v>
      </c>
      <c r="F13" s="9">
        <v>297.4</v>
      </c>
      <c r="G13" s="9">
        <v>436.2</v>
      </c>
      <c r="H13" s="9">
        <v>66</v>
      </c>
      <c r="I13" s="9">
        <v>102.3</v>
      </c>
      <c r="J13" s="9">
        <v>5.2</v>
      </c>
      <c r="K13" s="9">
        <v>21.3</v>
      </c>
      <c r="L13" s="9">
        <v>0</v>
      </c>
      <c r="M13" s="9">
        <v>10.2</v>
      </c>
      <c r="N13" s="10">
        <v>1318.1</v>
      </c>
      <c r="O13" s="11">
        <v>120</v>
      </c>
      <c r="AK13" s="12">
        <f>C55</f>
        <v>189.32857142857142</v>
      </c>
      <c r="AL13" s="12">
        <f>N55</f>
        <v>1333.1346999254895</v>
      </c>
    </row>
    <row r="14" spans="1:38" ht="21" customHeight="1">
      <c r="A14" s="8">
        <v>2511</v>
      </c>
      <c r="B14" s="9">
        <v>119.6</v>
      </c>
      <c r="C14" s="9">
        <v>163.7</v>
      </c>
      <c r="D14" s="9">
        <v>254.7</v>
      </c>
      <c r="E14" s="9">
        <v>197.9</v>
      </c>
      <c r="F14" s="9">
        <v>279.4</v>
      </c>
      <c r="G14" s="9">
        <v>85.1</v>
      </c>
      <c r="H14" s="9">
        <v>231.2</v>
      </c>
      <c r="I14" s="9">
        <v>1.8</v>
      </c>
      <c r="J14" s="9">
        <v>0</v>
      </c>
      <c r="K14" s="9">
        <v>2.2</v>
      </c>
      <c r="L14" s="9">
        <v>0</v>
      </c>
      <c r="M14" s="9">
        <v>25.7</v>
      </c>
      <c r="N14" s="10">
        <v>1534.9</v>
      </c>
      <c r="O14" s="11">
        <v>132</v>
      </c>
      <c r="AK14" s="12">
        <f>C55</f>
        <v>189.32857142857142</v>
      </c>
      <c r="AL14" s="12">
        <f>N55</f>
        <v>1333.1346999254895</v>
      </c>
    </row>
    <row r="15" spans="1:38" ht="21" customHeight="1">
      <c r="A15" s="8">
        <v>2512</v>
      </c>
      <c r="B15" s="9">
        <v>6.4</v>
      </c>
      <c r="C15" s="9">
        <v>283.1</v>
      </c>
      <c r="D15" s="9">
        <v>166.1</v>
      </c>
      <c r="E15" s="9">
        <v>182.8</v>
      </c>
      <c r="F15" s="9">
        <v>334.7</v>
      </c>
      <c r="G15" s="9">
        <v>181.2</v>
      </c>
      <c r="H15" s="9">
        <v>75.7</v>
      </c>
      <c r="I15" s="9">
        <v>22.4</v>
      </c>
      <c r="J15" s="9">
        <v>14.4</v>
      </c>
      <c r="K15" s="9">
        <v>17.1</v>
      </c>
      <c r="L15" s="9">
        <v>2.2</v>
      </c>
      <c r="M15" s="9">
        <v>62.8</v>
      </c>
      <c r="N15" s="10">
        <v>1776.5</v>
      </c>
      <c r="O15" s="11">
        <v>125</v>
      </c>
      <c r="AK15" s="12">
        <f>C55</f>
        <v>189.32857142857142</v>
      </c>
      <c r="AL15" s="12">
        <f>N55</f>
        <v>1333.1346999254895</v>
      </c>
    </row>
    <row r="16" spans="1:38" ht="21" customHeight="1">
      <c r="A16" s="8">
        <v>2513</v>
      </c>
      <c r="B16" s="9">
        <v>210</v>
      </c>
      <c r="C16" s="9">
        <v>287.5</v>
      </c>
      <c r="D16" s="9">
        <v>355.4</v>
      </c>
      <c r="E16" s="9">
        <v>228.5</v>
      </c>
      <c r="F16" s="9">
        <v>372.9</v>
      </c>
      <c r="G16" s="9">
        <v>348.3</v>
      </c>
      <c r="H16" s="9">
        <v>41.8</v>
      </c>
      <c r="I16" s="9">
        <v>12.3</v>
      </c>
      <c r="J16" s="9">
        <v>66.4</v>
      </c>
      <c r="K16" s="9">
        <v>24.4</v>
      </c>
      <c r="L16" s="9">
        <v>1.2</v>
      </c>
      <c r="M16" s="9">
        <v>36.4</v>
      </c>
      <c r="N16" s="10">
        <v>1581.8999999999999</v>
      </c>
      <c r="O16" s="11">
        <v>148</v>
      </c>
      <c r="AK16" s="12">
        <f>C55</f>
        <v>189.32857142857142</v>
      </c>
      <c r="AL16" s="12">
        <f>N55</f>
        <v>1333.1346999254895</v>
      </c>
    </row>
    <row r="17" spans="1:38" ht="21" customHeight="1">
      <c r="A17" s="13">
        <v>2514</v>
      </c>
      <c r="B17" s="14">
        <v>96.3</v>
      </c>
      <c r="C17" s="14">
        <v>240.8</v>
      </c>
      <c r="D17" s="14">
        <v>209.5</v>
      </c>
      <c r="E17" s="14">
        <v>268.9</v>
      </c>
      <c r="F17" s="14">
        <v>371.7</v>
      </c>
      <c r="G17" s="14">
        <v>252.2</v>
      </c>
      <c r="H17" s="14">
        <v>183.1</v>
      </c>
      <c r="I17" s="14">
        <v>18.5</v>
      </c>
      <c r="J17" s="14">
        <v>21.6</v>
      </c>
      <c r="K17" s="14">
        <v>9.2</v>
      </c>
      <c r="L17" s="14">
        <v>0</v>
      </c>
      <c r="M17" s="14">
        <v>0</v>
      </c>
      <c r="N17" s="15">
        <v>1693.5</v>
      </c>
      <c r="O17" s="16">
        <v>130</v>
      </c>
      <c r="AK17" s="12">
        <f>C55</f>
        <v>189.32857142857142</v>
      </c>
      <c r="AL17" s="12">
        <f>N55</f>
        <v>1333.1346999254895</v>
      </c>
    </row>
    <row r="18" spans="1:38" ht="21" customHeight="1">
      <c r="A18" s="13">
        <v>2515</v>
      </c>
      <c r="B18" s="14">
        <v>101.8</v>
      </c>
      <c r="C18" s="14">
        <v>202.6</v>
      </c>
      <c r="D18" s="14">
        <v>120.7</v>
      </c>
      <c r="E18" s="14">
        <v>214.2</v>
      </c>
      <c r="F18" s="14">
        <v>351.7</v>
      </c>
      <c r="G18" s="14">
        <v>211.4</v>
      </c>
      <c r="H18" s="14">
        <v>241.1</v>
      </c>
      <c r="I18" s="14">
        <v>62.4</v>
      </c>
      <c r="J18" s="14">
        <v>44.6</v>
      </c>
      <c r="K18" s="14">
        <v>0</v>
      </c>
      <c r="L18" s="14">
        <v>0</v>
      </c>
      <c r="M18" s="14">
        <v>67.9</v>
      </c>
      <c r="N18" s="15">
        <v>1823.0000000000002</v>
      </c>
      <c r="O18" s="16">
        <v>118</v>
      </c>
      <c r="AK18" s="12">
        <f>C55</f>
        <v>189.32857142857142</v>
      </c>
      <c r="AL18" s="12">
        <f>N55</f>
        <v>1333.1346999254895</v>
      </c>
    </row>
    <row r="19" spans="1:38" ht="21" customHeight="1">
      <c r="A19" s="8">
        <v>2516</v>
      </c>
      <c r="B19" s="9">
        <v>8.4</v>
      </c>
      <c r="C19" s="9" t="s">
        <v>25</v>
      </c>
      <c r="D19" s="9">
        <v>200</v>
      </c>
      <c r="E19" s="9">
        <v>331.4</v>
      </c>
      <c r="F19" s="9">
        <v>243.9</v>
      </c>
      <c r="G19" s="9">
        <v>196.7</v>
      </c>
      <c r="H19" s="9">
        <v>77.2</v>
      </c>
      <c r="I19" s="9">
        <v>26</v>
      </c>
      <c r="J19" s="9">
        <v>0</v>
      </c>
      <c r="K19" s="9">
        <v>0</v>
      </c>
      <c r="L19" s="9">
        <v>0</v>
      </c>
      <c r="M19" s="9">
        <v>7.5</v>
      </c>
      <c r="N19" s="10">
        <v>1644.2</v>
      </c>
      <c r="O19" s="11">
        <v>91</v>
      </c>
      <c r="AK19" s="12">
        <f>C55</f>
        <v>189.32857142857142</v>
      </c>
      <c r="AL19" s="12">
        <f>N55</f>
        <v>1333.1346999254895</v>
      </c>
    </row>
    <row r="20" spans="1:38" ht="21" customHeight="1">
      <c r="A20" s="8">
        <v>2517</v>
      </c>
      <c r="B20" s="9">
        <v>80.9</v>
      </c>
      <c r="C20" s="9">
        <v>157.3</v>
      </c>
      <c r="D20" s="9">
        <v>198.5</v>
      </c>
      <c r="E20" s="9">
        <v>158.2</v>
      </c>
      <c r="F20" s="9">
        <v>291.2</v>
      </c>
      <c r="G20" s="9">
        <v>293</v>
      </c>
      <c r="H20" s="9">
        <v>164.7</v>
      </c>
      <c r="I20" s="9">
        <v>43.6</v>
      </c>
      <c r="J20" s="9">
        <v>0</v>
      </c>
      <c r="K20" s="9">
        <v>126.1</v>
      </c>
      <c r="L20" s="9">
        <v>0</v>
      </c>
      <c r="M20" s="9">
        <v>0</v>
      </c>
      <c r="N20" s="10">
        <v>1143.5</v>
      </c>
      <c r="O20" s="11">
        <v>105</v>
      </c>
      <c r="AK20" s="12">
        <f>C55</f>
        <v>189.32857142857142</v>
      </c>
      <c r="AL20" s="12">
        <f>N55</f>
        <v>1333.1346999254895</v>
      </c>
    </row>
    <row r="21" spans="1:38" ht="21" customHeight="1">
      <c r="A21" s="8">
        <v>2518</v>
      </c>
      <c r="B21" s="9">
        <v>9.5</v>
      </c>
      <c r="C21" s="9">
        <v>309.3</v>
      </c>
      <c r="D21" s="9">
        <v>269.8</v>
      </c>
      <c r="E21" s="9">
        <v>223.8</v>
      </c>
      <c r="F21" s="9">
        <v>463</v>
      </c>
      <c r="G21" s="9">
        <v>287.6</v>
      </c>
      <c r="H21" s="9">
        <v>131.9</v>
      </c>
      <c r="I21" s="9">
        <v>15.5</v>
      </c>
      <c r="J21" s="9">
        <v>73.9</v>
      </c>
      <c r="K21" s="9">
        <v>0</v>
      </c>
      <c r="L21" s="9">
        <v>0</v>
      </c>
      <c r="M21" s="9">
        <v>10.6</v>
      </c>
      <c r="N21" s="10">
        <f aca="true" t="shared" si="0" ref="N21:N26">SUM(B21:M21)</f>
        <v>1794.9</v>
      </c>
      <c r="O21" s="11">
        <v>100</v>
      </c>
      <c r="AK21" s="12">
        <f>C55</f>
        <v>189.32857142857142</v>
      </c>
      <c r="AL21" s="12">
        <f>N55</f>
        <v>1333.1346999254895</v>
      </c>
    </row>
    <row r="22" spans="1:38" ht="21" customHeight="1">
      <c r="A22" s="8">
        <v>2519</v>
      </c>
      <c r="B22" s="9">
        <v>21.4</v>
      </c>
      <c r="C22" s="9">
        <v>132.3</v>
      </c>
      <c r="D22" s="9">
        <v>90.5</v>
      </c>
      <c r="E22" s="9">
        <v>185.8</v>
      </c>
      <c r="F22" s="9">
        <v>202.8</v>
      </c>
      <c r="G22" s="9">
        <v>175.6</v>
      </c>
      <c r="H22" s="9">
        <v>119.6</v>
      </c>
      <c r="I22" s="9">
        <v>30</v>
      </c>
      <c r="J22" s="9">
        <v>0</v>
      </c>
      <c r="K22" s="9">
        <v>34.5</v>
      </c>
      <c r="L22" s="9">
        <v>0</v>
      </c>
      <c r="M22" s="9">
        <v>42</v>
      </c>
      <c r="N22" s="10">
        <f t="shared" si="0"/>
        <v>1034.5</v>
      </c>
      <c r="O22" s="11">
        <v>87</v>
      </c>
      <c r="AK22" s="12">
        <f>C55</f>
        <v>189.32857142857142</v>
      </c>
      <c r="AL22" s="12">
        <f>N55</f>
        <v>1333.1346999254895</v>
      </c>
    </row>
    <row r="23" spans="1:38" ht="21" customHeight="1">
      <c r="A23" s="8">
        <v>2520</v>
      </c>
      <c r="B23" s="9">
        <v>78.1</v>
      </c>
      <c r="C23" s="9">
        <v>172.5</v>
      </c>
      <c r="D23" s="9">
        <v>58.7</v>
      </c>
      <c r="E23" s="9">
        <v>315.3</v>
      </c>
      <c r="F23" s="9">
        <v>272.8</v>
      </c>
      <c r="G23" s="9">
        <v>306.5</v>
      </c>
      <c r="H23" s="9">
        <v>133.2</v>
      </c>
      <c r="I23" s="9">
        <v>13.2</v>
      </c>
      <c r="J23" s="9">
        <v>21.2</v>
      </c>
      <c r="K23" s="9">
        <v>70</v>
      </c>
      <c r="L23" s="9">
        <v>17.6</v>
      </c>
      <c r="M23" s="9">
        <v>0</v>
      </c>
      <c r="N23" s="10">
        <f t="shared" si="0"/>
        <v>1459.1000000000001</v>
      </c>
      <c r="O23" s="11">
        <v>109</v>
      </c>
      <c r="AK23" s="12">
        <f>C55</f>
        <v>189.32857142857142</v>
      </c>
      <c r="AL23" s="12">
        <f>N55</f>
        <v>1333.1346999254895</v>
      </c>
    </row>
    <row r="24" spans="1:38" ht="21" customHeight="1">
      <c r="A24" s="8">
        <v>2521</v>
      </c>
      <c r="B24" s="9">
        <v>75.3</v>
      </c>
      <c r="C24" s="9">
        <v>229.4</v>
      </c>
      <c r="D24" s="9">
        <v>150.4</v>
      </c>
      <c r="E24" s="9">
        <v>297.2</v>
      </c>
      <c r="F24" s="9">
        <v>141.3</v>
      </c>
      <c r="G24" s="9">
        <v>255.6</v>
      </c>
      <c r="H24" s="9">
        <v>109.9</v>
      </c>
      <c r="I24" s="9">
        <v>0</v>
      </c>
      <c r="J24" s="9">
        <v>9.2</v>
      </c>
      <c r="K24" s="9">
        <v>0</v>
      </c>
      <c r="L24" s="9">
        <v>0</v>
      </c>
      <c r="M24" s="9">
        <v>0</v>
      </c>
      <c r="N24" s="10">
        <f t="shared" si="0"/>
        <v>1268.3</v>
      </c>
      <c r="O24" s="11">
        <v>95</v>
      </c>
      <c r="AK24" s="12">
        <f>C55</f>
        <v>189.32857142857142</v>
      </c>
      <c r="AL24" s="12">
        <f>N55</f>
        <v>1333.1346999254895</v>
      </c>
    </row>
    <row r="25" spans="1:38" ht="21" customHeight="1">
      <c r="A25" s="8">
        <v>2522</v>
      </c>
      <c r="B25" s="9">
        <v>23.7</v>
      </c>
      <c r="C25" s="9">
        <v>103.7</v>
      </c>
      <c r="D25" s="9">
        <v>156.5</v>
      </c>
      <c r="E25" s="9">
        <v>164.2</v>
      </c>
      <c r="F25" s="9">
        <v>250.2</v>
      </c>
      <c r="G25" s="9">
        <v>184.6</v>
      </c>
      <c r="H25" s="9">
        <v>153.3</v>
      </c>
      <c r="I25" s="9">
        <v>0</v>
      </c>
      <c r="J25" s="9">
        <v>0</v>
      </c>
      <c r="K25" s="9">
        <v>0</v>
      </c>
      <c r="L25" s="9">
        <v>0</v>
      </c>
      <c r="M25" s="9">
        <v>3</v>
      </c>
      <c r="N25" s="10">
        <f t="shared" si="0"/>
        <v>1039.2</v>
      </c>
      <c r="O25" s="11">
        <v>78</v>
      </c>
      <c r="Q25" s="50"/>
      <c r="AK25" s="12">
        <f>C55</f>
        <v>189.32857142857142</v>
      </c>
      <c r="AL25" s="12">
        <f>N55</f>
        <v>1333.1346999254895</v>
      </c>
    </row>
    <row r="26" spans="1:38" ht="21" customHeight="1">
      <c r="A26" s="17">
        <v>2523</v>
      </c>
      <c r="B26" s="18">
        <v>56.8</v>
      </c>
      <c r="C26" s="18">
        <v>174.2</v>
      </c>
      <c r="D26" s="18">
        <v>177.9</v>
      </c>
      <c r="E26" s="18">
        <v>312.7</v>
      </c>
      <c r="F26" s="18">
        <v>237.8</v>
      </c>
      <c r="G26" s="18">
        <v>325.2</v>
      </c>
      <c r="H26" s="18">
        <v>30.1</v>
      </c>
      <c r="I26" s="18">
        <v>4</v>
      </c>
      <c r="J26" s="18">
        <v>12.5</v>
      </c>
      <c r="K26" s="18">
        <v>0</v>
      </c>
      <c r="L26" s="18">
        <v>1.3</v>
      </c>
      <c r="M26" s="18">
        <v>5.4</v>
      </c>
      <c r="N26" s="19">
        <f t="shared" si="0"/>
        <v>1337.8999999999999</v>
      </c>
      <c r="O26" s="51">
        <v>97</v>
      </c>
      <c r="Q26" s="52"/>
      <c r="AK26" s="12">
        <f>C55</f>
        <v>189.32857142857142</v>
      </c>
      <c r="AL26" s="12">
        <f>N55</f>
        <v>1333.1346999254895</v>
      </c>
    </row>
    <row r="27" spans="1:38" ht="21" customHeight="1">
      <c r="A27" s="8">
        <v>2524</v>
      </c>
      <c r="B27" s="20">
        <v>45.4</v>
      </c>
      <c r="C27" s="20">
        <v>234.3</v>
      </c>
      <c r="D27" s="20">
        <v>153.4</v>
      </c>
      <c r="E27" s="20">
        <v>157.5</v>
      </c>
      <c r="F27" s="20">
        <v>95.4</v>
      </c>
      <c r="G27" s="20">
        <v>148.6</v>
      </c>
      <c r="H27" s="20">
        <v>45</v>
      </c>
      <c r="I27" s="20">
        <v>28.5</v>
      </c>
      <c r="J27" s="20">
        <v>11</v>
      </c>
      <c r="K27" s="20">
        <v>0</v>
      </c>
      <c r="L27" s="20">
        <v>0</v>
      </c>
      <c r="M27" s="20">
        <v>0</v>
      </c>
      <c r="N27" s="19">
        <f aca="true" t="shared" si="1" ref="N27:N42">SUM(B27:M27)</f>
        <v>919.1</v>
      </c>
      <c r="O27" s="51">
        <v>89</v>
      </c>
      <c r="Q27" s="52"/>
      <c r="AK27" s="12">
        <f>C55</f>
        <v>189.32857142857142</v>
      </c>
      <c r="AL27" s="12">
        <f>N55</f>
        <v>1333.1346999254895</v>
      </c>
    </row>
    <row r="28" spans="1:38" ht="21" customHeight="1">
      <c r="A28" s="8">
        <v>2525</v>
      </c>
      <c r="B28" s="20">
        <v>64.3</v>
      </c>
      <c r="C28" s="20">
        <v>105</v>
      </c>
      <c r="D28" s="20">
        <v>93.7</v>
      </c>
      <c r="E28" s="20">
        <v>75.2</v>
      </c>
      <c r="F28" s="20">
        <v>107.5</v>
      </c>
      <c r="G28" s="20">
        <v>88.2</v>
      </c>
      <c r="H28" s="20">
        <v>9.8</v>
      </c>
      <c r="I28" s="20">
        <v>0</v>
      </c>
      <c r="J28" s="20">
        <v>0</v>
      </c>
      <c r="K28" s="20">
        <v>78.3</v>
      </c>
      <c r="L28" s="20">
        <v>0</v>
      </c>
      <c r="M28" s="20">
        <v>42</v>
      </c>
      <c r="N28" s="19">
        <f t="shared" si="1"/>
        <v>663.9999999999999</v>
      </c>
      <c r="O28" s="51">
        <v>72</v>
      </c>
      <c r="Q28" s="52"/>
      <c r="AK28" s="12">
        <f>C55</f>
        <v>189.32857142857142</v>
      </c>
      <c r="AL28" s="12">
        <f>N55</f>
        <v>1333.1346999254895</v>
      </c>
    </row>
    <row r="29" spans="1:38" ht="21" customHeight="1">
      <c r="A29" s="8">
        <v>2526</v>
      </c>
      <c r="B29" s="21">
        <v>3.2</v>
      </c>
      <c r="C29" s="21">
        <v>46</v>
      </c>
      <c r="D29" s="21">
        <v>66.4</v>
      </c>
      <c r="E29" s="21">
        <v>90.9</v>
      </c>
      <c r="F29" s="21">
        <v>186.2</v>
      </c>
      <c r="G29" s="21">
        <v>277.2</v>
      </c>
      <c r="H29" s="21">
        <v>103.5</v>
      </c>
      <c r="I29" s="21">
        <v>112.2</v>
      </c>
      <c r="J29" s="21">
        <v>0</v>
      </c>
      <c r="K29" s="21">
        <v>0</v>
      </c>
      <c r="L29" s="21">
        <v>0</v>
      </c>
      <c r="M29" s="21">
        <v>0</v>
      </c>
      <c r="N29" s="19">
        <f t="shared" si="1"/>
        <v>885.6</v>
      </c>
      <c r="O29" s="51">
        <v>73</v>
      </c>
      <c r="Q29" s="52"/>
      <c r="AK29" s="12">
        <f>C55</f>
        <v>189.32857142857142</v>
      </c>
      <c r="AL29" s="12">
        <f>N55</f>
        <v>1333.1346999254895</v>
      </c>
    </row>
    <row r="30" spans="1:38" ht="21" customHeight="1">
      <c r="A30" s="8">
        <v>2527</v>
      </c>
      <c r="B30" s="21">
        <v>12.3</v>
      </c>
      <c r="C30" s="21">
        <v>75</v>
      </c>
      <c r="D30" s="21">
        <v>43.1</v>
      </c>
      <c r="E30" s="21">
        <v>73.9</v>
      </c>
      <c r="F30" s="21">
        <v>141.2</v>
      </c>
      <c r="G30" s="21">
        <v>135</v>
      </c>
      <c r="H30" s="21">
        <v>76.7</v>
      </c>
      <c r="I30" s="21">
        <v>8.4</v>
      </c>
      <c r="J30" s="21">
        <v>0</v>
      </c>
      <c r="K30" s="21">
        <v>5.4</v>
      </c>
      <c r="L30" s="21">
        <v>1.5</v>
      </c>
      <c r="M30" s="21">
        <v>0</v>
      </c>
      <c r="N30" s="19">
        <f t="shared" si="1"/>
        <v>572.5</v>
      </c>
      <c r="O30" s="51">
        <v>78</v>
      </c>
      <c r="Q30" s="52"/>
      <c r="AK30" s="12">
        <f>C55</f>
        <v>189.32857142857142</v>
      </c>
      <c r="AL30" s="12">
        <f>N55</f>
        <v>1333.1346999254895</v>
      </c>
    </row>
    <row r="31" spans="1:38" ht="21" customHeight="1">
      <c r="A31" s="8">
        <v>2528</v>
      </c>
      <c r="B31" s="21">
        <v>150.1</v>
      </c>
      <c r="C31" s="21">
        <v>173.6</v>
      </c>
      <c r="D31" s="22">
        <v>165.3</v>
      </c>
      <c r="E31" s="21">
        <v>202.9</v>
      </c>
      <c r="F31" s="21">
        <v>217</v>
      </c>
      <c r="G31" s="21" t="s">
        <v>25</v>
      </c>
      <c r="H31" s="21" t="s">
        <v>25</v>
      </c>
      <c r="I31" s="21" t="s">
        <v>25</v>
      </c>
      <c r="J31" s="21" t="s">
        <v>25</v>
      </c>
      <c r="K31" s="21" t="s">
        <v>25</v>
      </c>
      <c r="L31" s="21" t="s">
        <v>25</v>
      </c>
      <c r="M31" s="21">
        <v>16</v>
      </c>
      <c r="N31" s="19">
        <f t="shared" si="1"/>
        <v>924.9</v>
      </c>
      <c r="O31" s="51">
        <v>78</v>
      </c>
      <c r="Q31" s="52"/>
      <c r="AK31" s="12">
        <f>C55</f>
        <v>189.32857142857142</v>
      </c>
      <c r="AL31" s="12">
        <f>N55</f>
        <v>1333.1346999254895</v>
      </c>
    </row>
    <row r="32" spans="1:38" ht="21" customHeight="1">
      <c r="A32" s="8">
        <v>2529</v>
      </c>
      <c r="B32" s="21">
        <v>219.2</v>
      </c>
      <c r="C32" s="21">
        <v>290</v>
      </c>
      <c r="D32" s="22">
        <v>81.6</v>
      </c>
      <c r="E32" s="21">
        <v>256</v>
      </c>
      <c r="F32" s="21">
        <v>261.4</v>
      </c>
      <c r="G32" s="21">
        <v>200.4</v>
      </c>
      <c r="H32" s="21">
        <v>220.6</v>
      </c>
      <c r="I32" s="21">
        <v>57</v>
      </c>
      <c r="J32" s="21">
        <v>125.4</v>
      </c>
      <c r="K32" s="21">
        <v>0</v>
      </c>
      <c r="L32" s="21">
        <v>1.2</v>
      </c>
      <c r="M32" s="21">
        <v>11.7</v>
      </c>
      <c r="N32" s="19">
        <f t="shared" si="1"/>
        <v>1724.5</v>
      </c>
      <c r="O32" s="51">
        <v>119</v>
      </c>
      <c r="Q32" s="52"/>
      <c r="AK32" s="12">
        <f>C55</f>
        <v>189.32857142857142</v>
      </c>
      <c r="AL32" s="12">
        <f>N55</f>
        <v>1333.1346999254895</v>
      </c>
    </row>
    <row r="33" spans="1:38" ht="21" customHeight="1">
      <c r="A33" s="8">
        <v>2530</v>
      </c>
      <c r="B33" s="21">
        <v>32.9</v>
      </c>
      <c r="C33" s="21">
        <v>102.9</v>
      </c>
      <c r="D33" s="22">
        <v>177.1</v>
      </c>
      <c r="E33" s="21">
        <v>129.6</v>
      </c>
      <c r="F33" s="21">
        <v>433.5</v>
      </c>
      <c r="G33" s="21">
        <v>197.7</v>
      </c>
      <c r="H33" s="21">
        <v>45</v>
      </c>
      <c r="I33" s="21">
        <v>86.9</v>
      </c>
      <c r="J33" s="21">
        <v>0</v>
      </c>
      <c r="K33" s="21">
        <v>0</v>
      </c>
      <c r="L33" s="21">
        <v>33.4</v>
      </c>
      <c r="M33" s="21">
        <v>0</v>
      </c>
      <c r="N33" s="19">
        <f t="shared" si="1"/>
        <v>1239.0000000000002</v>
      </c>
      <c r="O33" s="51">
        <v>106</v>
      </c>
      <c r="Q33" s="52"/>
      <c r="AK33" s="12">
        <f>C55</f>
        <v>189.32857142857142</v>
      </c>
      <c r="AL33" s="12">
        <f>N55</f>
        <v>1333.1346999254895</v>
      </c>
    </row>
    <row r="34" spans="1:38" ht="21" customHeight="1">
      <c r="A34" s="8">
        <v>2531</v>
      </c>
      <c r="B34" s="21">
        <v>177</v>
      </c>
      <c r="C34" s="21">
        <v>254.3</v>
      </c>
      <c r="D34" s="22">
        <v>290.4</v>
      </c>
      <c r="E34" s="21">
        <v>306.6</v>
      </c>
      <c r="F34" s="21">
        <v>215.3</v>
      </c>
      <c r="G34" s="21">
        <v>168</v>
      </c>
      <c r="H34" s="21">
        <v>106.8</v>
      </c>
      <c r="I34" s="21">
        <v>52.2</v>
      </c>
      <c r="J34" s="21">
        <v>0</v>
      </c>
      <c r="K34" s="21">
        <v>0</v>
      </c>
      <c r="L34" s="21">
        <v>0</v>
      </c>
      <c r="M34" s="21">
        <v>20.4</v>
      </c>
      <c r="N34" s="19">
        <f t="shared" si="1"/>
        <v>1591.0000000000002</v>
      </c>
      <c r="O34" s="51">
        <v>108</v>
      </c>
      <c r="Q34" s="52"/>
      <c r="AK34" s="12">
        <f>C55</f>
        <v>189.32857142857142</v>
      </c>
      <c r="AL34" s="12">
        <f>N55</f>
        <v>1333.1346999254895</v>
      </c>
    </row>
    <row r="35" spans="1:38" ht="21" customHeight="1">
      <c r="A35" s="8">
        <v>2532</v>
      </c>
      <c r="B35" s="21">
        <v>4.9</v>
      </c>
      <c r="C35" s="23">
        <v>251.2</v>
      </c>
      <c r="D35" s="24">
        <v>257.4</v>
      </c>
      <c r="E35" s="21">
        <v>275.3</v>
      </c>
      <c r="F35" s="21">
        <v>143.1</v>
      </c>
      <c r="G35" s="21">
        <v>238.7</v>
      </c>
      <c r="H35" s="21">
        <v>159.8</v>
      </c>
      <c r="I35" s="21">
        <v>15.2</v>
      </c>
      <c r="J35" s="21">
        <v>0</v>
      </c>
      <c r="K35" s="21">
        <v>0</v>
      </c>
      <c r="L35" s="21">
        <v>27.1</v>
      </c>
      <c r="M35" s="21">
        <v>5.6</v>
      </c>
      <c r="N35" s="19">
        <f t="shared" si="1"/>
        <v>1378.2999999999997</v>
      </c>
      <c r="O35" s="51">
        <v>104</v>
      </c>
      <c r="Q35" s="52"/>
      <c r="AK35" s="12">
        <f>C55</f>
        <v>189.32857142857142</v>
      </c>
      <c r="AL35" s="12">
        <f>N55</f>
        <v>1333.1346999254895</v>
      </c>
    </row>
    <row r="36" spans="1:38" ht="21" customHeight="1">
      <c r="A36" s="8">
        <v>2533</v>
      </c>
      <c r="B36" s="21">
        <v>75.9</v>
      </c>
      <c r="C36" s="21">
        <v>211.5</v>
      </c>
      <c r="D36" s="22">
        <v>124</v>
      </c>
      <c r="E36" s="21">
        <v>287</v>
      </c>
      <c r="F36" s="21">
        <v>146.6</v>
      </c>
      <c r="G36" s="21">
        <v>160.6</v>
      </c>
      <c r="H36" s="21" t="s">
        <v>25</v>
      </c>
      <c r="I36" s="21" t="s">
        <v>25</v>
      </c>
      <c r="J36" s="21" t="s">
        <v>25</v>
      </c>
      <c r="K36" s="21" t="s">
        <v>25</v>
      </c>
      <c r="L36" s="21" t="s">
        <v>25</v>
      </c>
      <c r="M36" s="21" t="s">
        <v>25</v>
      </c>
      <c r="N36" s="19">
        <f t="shared" si="1"/>
        <v>1005.6</v>
      </c>
      <c r="O36" s="51">
        <v>66</v>
      </c>
      <c r="Q36" s="52"/>
      <c r="AK36" s="12">
        <f>C55</f>
        <v>189.32857142857142</v>
      </c>
      <c r="AL36" s="12">
        <f>N55</f>
        <v>1333.1346999254895</v>
      </c>
    </row>
    <row r="37" spans="1:38" ht="21" customHeight="1">
      <c r="A37" s="8">
        <v>2559</v>
      </c>
      <c r="B37" s="21">
        <v>28.3</v>
      </c>
      <c r="C37" s="21">
        <v>48.9</v>
      </c>
      <c r="D37" s="22">
        <v>146.1</v>
      </c>
      <c r="E37" s="21">
        <v>194</v>
      </c>
      <c r="F37" s="21">
        <v>314.2</v>
      </c>
      <c r="G37" s="21">
        <v>222.8</v>
      </c>
      <c r="H37" s="21">
        <v>230.6</v>
      </c>
      <c r="I37" s="21">
        <v>153.7</v>
      </c>
      <c r="J37" s="21">
        <v>0</v>
      </c>
      <c r="K37" s="21">
        <v>15.3</v>
      </c>
      <c r="L37" s="21">
        <v>0</v>
      </c>
      <c r="M37" s="21">
        <v>0</v>
      </c>
      <c r="N37" s="19">
        <f t="shared" si="1"/>
        <v>1353.8999999999999</v>
      </c>
      <c r="O37" s="51">
        <v>78</v>
      </c>
      <c r="Q37" s="52"/>
      <c r="AK37" s="12">
        <f>$C$55</f>
        <v>189.32857142857142</v>
      </c>
      <c r="AL37" s="12">
        <f>$N$55</f>
        <v>1333.1346999254895</v>
      </c>
    </row>
    <row r="38" spans="1:38" ht="21" customHeight="1">
      <c r="A38" s="8">
        <v>2560</v>
      </c>
      <c r="B38" s="21">
        <v>87.1</v>
      </c>
      <c r="C38" s="21">
        <v>260.1</v>
      </c>
      <c r="D38" s="22">
        <v>143.7</v>
      </c>
      <c r="E38" s="21">
        <v>262.8</v>
      </c>
      <c r="F38" s="21">
        <v>130.9</v>
      </c>
      <c r="G38" s="21">
        <v>109.5</v>
      </c>
      <c r="H38" s="21">
        <v>160.1</v>
      </c>
      <c r="I38" s="21">
        <v>7.5</v>
      </c>
      <c r="J38" s="21">
        <v>2.6</v>
      </c>
      <c r="K38" s="21">
        <v>0</v>
      </c>
      <c r="L38" s="21">
        <v>0</v>
      </c>
      <c r="M38" s="21">
        <v>5</v>
      </c>
      <c r="N38" s="19">
        <f t="shared" si="1"/>
        <v>1169.3</v>
      </c>
      <c r="O38" s="51">
        <v>75</v>
      </c>
      <c r="Q38" s="52"/>
      <c r="AK38" s="12">
        <f aca="true" t="shared" si="2" ref="AK38:AK50">$C$55</f>
        <v>189.32857142857142</v>
      </c>
      <c r="AL38" s="12">
        <f aca="true" t="shared" si="3" ref="AL38:AL50">$N$55</f>
        <v>1333.1346999254895</v>
      </c>
    </row>
    <row r="39" spans="1:38" ht="21" customHeight="1">
      <c r="A39" s="8">
        <v>2561</v>
      </c>
      <c r="B39" s="21">
        <v>137.2</v>
      </c>
      <c r="C39" s="21">
        <v>315.2</v>
      </c>
      <c r="D39" s="22">
        <v>211.4</v>
      </c>
      <c r="E39" s="21">
        <v>168.8</v>
      </c>
      <c r="F39" s="21">
        <v>306.7</v>
      </c>
      <c r="G39" s="21">
        <v>187.4</v>
      </c>
      <c r="H39" s="21">
        <v>248.6</v>
      </c>
      <c r="I39" s="21">
        <v>16.8</v>
      </c>
      <c r="J39" s="21">
        <v>0</v>
      </c>
      <c r="K39" s="21">
        <v>41.2</v>
      </c>
      <c r="L39" s="21">
        <v>0</v>
      </c>
      <c r="M39" s="21">
        <v>0</v>
      </c>
      <c r="N39" s="19">
        <f t="shared" si="1"/>
        <v>1633.3</v>
      </c>
      <c r="O39" s="51">
        <v>132</v>
      </c>
      <c r="Q39" s="52"/>
      <c r="AK39" s="12">
        <f t="shared" si="2"/>
        <v>189.32857142857142</v>
      </c>
      <c r="AL39" s="12">
        <f t="shared" si="3"/>
        <v>1333.1346999254895</v>
      </c>
    </row>
    <row r="40" spans="1:38" ht="21" customHeight="1">
      <c r="A40" s="8">
        <v>2562</v>
      </c>
      <c r="B40" s="21">
        <v>8.8</v>
      </c>
      <c r="C40" s="21">
        <v>118</v>
      </c>
      <c r="D40" s="22">
        <v>24.6</v>
      </c>
      <c r="E40" s="21">
        <v>109.5</v>
      </c>
      <c r="F40" s="21">
        <v>385</v>
      </c>
      <c r="G40" s="21">
        <v>65.9</v>
      </c>
      <c r="H40" s="21">
        <v>33.6</v>
      </c>
      <c r="I40" s="21">
        <v>33.6</v>
      </c>
      <c r="J40" s="21">
        <v>8.8</v>
      </c>
      <c r="K40" s="21">
        <v>0</v>
      </c>
      <c r="L40" s="21">
        <v>0</v>
      </c>
      <c r="M40" s="21">
        <v>0</v>
      </c>
      <c r="N40" s="19">
        <f t="shared" si="1"/>
        <v>787.8</v>
      </c>
      <c r="O40" s="51">
        <v>112</v>
      </c>
      <c r="Q40" s="52"/>
      <c r="AK40" s="12">
        <f t="shared" si="2"/>
        <v>189.32857142857142</v>
      </c>
      <c r="AL40" s="12">
        <f t="shared" si="3"/>
        <v>1333.1346999254895</v>
      </c>
    </row>
    <row r="41" spans="1:38" ht="21" customHeight="1">
      <c r="A41" s="8">
        <v>2563</v>
      </c>
      <c r="B41" s="21">
        <v>73.2</v>
      </c>
      <c r="C41" s="21">
        <v>123.2</v>
      </c>
      <c r="D41" s="22">
        <v>191.1</v>
      </c>
      <c r="E41" s="21">
        <v>130.7</v>
      </c>
      <c r="F41" s="21">
        <v>338.4</v>
      </c>
      <c r="G41" s="21">
        <v>103.3</v>
      </c>
      <c r="H41" s="21">
        <v>33.7</v>
      </c>
      <c r="I41" s="21">
        <v>45.2</v>
      </c>
      <c r="J41" s="21">
        <v>0</v>
      </c>
      <c r="K41" s="21">
        <v>19.6</v>
      </c>
      <c r="L41" s="21">
        <v>35.2</v>
      </c>
      <c r="M41" s="21">
        <v>1.2</v>
      </c>
      <c r="N41" s="19">
        <f t="shared" si="1"/>
        <v>1094.8</v>
      </c>
      <c r="O41" s="51">
        <v>141</v>
      </c>
      <c r="Q41" s="52"/>
      <c r="AK41" s="12">
        <f t="shared" si="2"/>
        <v>189.32857142857142</v>
      </c>
      <c r="AL41" s="12">
        <f t="shared" si="3"/>
        <v>1333.1346999254895</v>
      </c>
    </row>
    <row r="42" spans="1:38" ht="21" customHeight="1">
      <c r="A42" s="8">
        <v>2564</v>
      </c>
      <c r="B42" s="21">
        <v>31.29999999999999</v>
      </c>
      <c r="C42" s="21">
        <v>38.100000000000016</v>
      </c>
      <c r="D42" s="22">
        <v>38.40000000000001</v>
      </c>
      <c r="E42" s="21">
        <v>123</v>
      </c>
      <c r="F42" s="21">
        <v>187.7</v>
      </c>
      <c r="G42" s="21">
        <v>293.2</v>
      </c>
      <c r="H42" s="21">
        <v>159.7</v>
      </c>
      <c r="I42" s="21">
        <v>57.5</v>
      </c>
      <c r="J42" s="21">
        <v>0</v>
      </c>
      <c r="K42" s="21"/>
      <c r="L42" s="21"/>
      <c r="M42" s="21"/>
      <c r="N42" s="19">
        <f t="shared" si="1"/>
        <v>928.9000000000001</v>
      </c>
      <c r="O42" s="53">
        <v>120</v>
      </c>
      <c r="Q42" s="52">
        <f>N42</f>
        <v>928.9000000000001</v>
      </c>
      <c r="AK42" s="12">
        <f t="shared" si="2"/>
        <v>189.32857142857142</v>
      </c>
      <c r="AL42" s="12">
        <f t="shared" si="3"/>
        <v>1333.1346999254895</v>
      </c>
    </row>
    <row r="43" spans="1:38" ht="21" customHeight="1">
      <c r="A43" s="8"/>
      <c r="B43" s="21"/>
      <c r="C43" s="21"/>
      <c r="D43" s="22"/>
      <c r="E43" s="21"/>
      <c r="F43" s="21"/>
      <c r="G43" s="21"/>
      <c r="H43" s="21"/>
      <c r="I43" s="21"/>
      <c r="J43" s="21"/>
      <c r="K43" s="21"/>
      <c r="L43" s="21"/>
      <c r="M43" s="21"/>
      <c r="N43" s="25"/>
      <c r="O43" s="53"/>
      <c r="AK43" s="12">
        <f t="shared" si="2"/>
        <v>189.32857142857142</v>
      </c>
      <c r="AL43" s="12">
        <f t="shared" si="3"/>
        <v>1333.1346999254895</v>
      </c>
    </row>
    <row r="44" spans="1:38" ht="21" customHeight="1">
      <c r="A44" s="8"/>
      <c r="B44" s="21"/>
      <c r="C44" s="21"/>
      <c r="D44" s="22"/>
      <c r="E44" s="21"/>
      <c r="F44" s="21"/>
      <c r="G44" s="21"/>
      <c r="H44" s="21"/>
      <c r="I44" s="21"/>
      <c r="J44" s="21"/>
      <c r="K44" s="21"/>
      <c r="L44" s="21"/>
      <c r="M44" s="21"/>
      <c r="N44" s="25"/>
      <c r="O44" s="53"/>
      <c r="AK44" s="12">
        <f t="shared" si="2"/>
        <v>189.32857142857142</v>
      </c>
      <c r="AL44" s="12">
        <f t="shared" si="3"/>
        <v>1333.1346999254895</v>
      </c>
    </row>
    <row r="45" spans="1:38" ht="21" customHeight="1">
      <c r="A45" s="8"/>
      <c r="B45" s="21"/>
      <c r="C45" s="21"/>
      <c r="D45" s="22"/>
      <c r="E45" s="21"/>
      <c r="F45" s="21"/>
      <c r="G45" s="21"/>
      <c r="H45" s="21"/>
      <c r="I45" s="21"/>
      <c r="J45" s="21"/>
      <c r="K45" s="21"/>
      <c r="L45" s="21"/>
      <c r="M45" s="21"/>
      <c r="N45" s="25"/>
      <c r="O45" s="53"/>
      <c r="AK45" s="12">
        <f t="shared" si="2"/>
        <v>189.32857142857142</v>
      </c>
      <c r="AL45" s="12">
        <f t="shared" si="3"/>
        <v>1333.1346999254895</v>
      </c>
    </row>
    <row r="46" spans="1:38" ht="21" customHeight="1">
      <c r="A46" s="8"/>
      <c r="B46" s="21"/>
      <c r="C46" s="21"/>
      <c r="D46" s="22"/>
      <c r="E46" s="21"/>
      <c r="F46" s="21"/>
      <c r="G46" s="21"/>
      <c r="H46" s="21"/>
      <c r="I46" s="21"/>
      <c r="J46" s="21"/>
      <c r="K46" s="21"/>
      <c r="L46" s="21"/>
      <c r="M46" s="21"/>
      <c r="N46" s="25"/>
      <c r="O46" s="53"/>
      <c r="AK46" s="12">
        <f t="shared" si="2"/>
        <v>189.32857142857142</v>
      </c>
      <c r="AL46" s="12">
        <f t="shared" si="3"/>
        <v>1333.1346999254895</v>
      </c>
    </row>
    <row r="47" spans="1:38" ht="21" customHeight="1">
      <c r="A47" s="8"/>
      <c r="B47" s="21"/>
      <c r="C47" s="21"/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5"/>
      <c r="O47" s="53"/>
      <c r="AK47" s="12">
        <f t="shared" si="2"/>
        <v>189.32857142857142</v>
      </c>
      <c r="AL47" s="12">
        <f t="shared" si="3"/>
        <v>1333.1346999254895</v>
      </c>
    </row>
    <row r="48" spans="1:38" ht="21" customHeight="1">
      <c r="A48" s="8"/>
      <c r="B48" s="21"/>
      <c r="C48" s="21"/>
      <c r="D48" s="22"/>
      <c r="E48" s="21"/>
      <c r="F48" s="21"/>
      <c r="G48" s="21"/>
      <c r="H48" s="21"/>
      <c r="I48" s="21"/>
      <c r="J48" s="21"/>
      <c r="K48" s="21"/>
      <c r="L48" s="21"/>
      <c r="M48" s="21"/>
      <c r="N48" s="25"/>
      <c r="O48" s="53"/>
      <c r="AK48" s="12">
        <f t="shared" si="2"/>
        <v>189.32857142857142</v>
      </c>
      <c r="AL48" s="12">
        <f t="shared" si="3"/>
        <v>1333.1346999254895</v>
      </c>
    </row>
    <row r="49" spans="1:38" ht="21" customHeight="1">
      <c r="A49" s="8"/>
      <c r="B49" s="21"/>
      <c r="C49" s="21"/>
      <c r="D49" s="22"/>
      <c r="E49" s="21"/>
      <c r="F49" s="21"/>
      <c r="G49" s="21"/>
      <c r="H49" s="21"/>
      <c r="I49" s="21"/>
      <c r="J49" s="21"/>
      <c r="K49" s="21"/>
      <c r="L49" s="21"/>
      <c r="M49" s="21"/>
      <c r="N49" s="25"/>
      <c r="O49" s="53"/>
      <c r="AK49" s="12">
        <f t="shared" si="2"/>
        <v>189.32857142857142</v>
      </c>
      <c r="AL49" s="12">
        <f t="shared" si="3"/>
        <v>1333.1346999254895</v>
      </c>
    </row>
    <row r="50" spans="1:38" ht="21" customHeight="1">
      <c r="A50" s="8"/>
      <c r="B50" s="21"/>
      <c r="C50" s="21"/>
      <c r="D50" s="22"/>
      <c r="E50" s="21"/>
      <c r="F50" s="21"/>
      <c r="G50" s="21"/>
      <c r="H50" s="21"/>
      <c r="I50" s="21"/>
      <c r="J50" s="21"/>
      <c r="K50" s="21"/>
      <c r="L50" s="21"/>
      <c r="M50" s="21"/>
      <c r="N50" s="25"/>
      <c r="O50" s="53"/>
      <c r="AK50" s="12">
        <f t="shared" si="2"/>
        <v>189.32857142857142</v>
      </c>
      <c r="AL50" s="12">
        <f t="shared" si="3"/>
        <v>1333.1346999254895</v>
      </c>
    </row>
    <row r="51" spans="1:38" ht="21" customHeight="1">
      <c r="A51" s="8"/>
      <c r="B51" s="21"/>
      <c r="C51" s="21"/>
      <c r="D51" s="22"/>
      <c r="E51" s="21"/>
      <c r="F51" s="21"/>
      <c r="G51" s="21"/>
      <c r="H51" s="21"/>
      <c r="I51" s="21"/>
      <c r="J51" s="21"/>
      <c r="K51" s="21"/>
      <c r="L51" s="21"/>
      <c r="M51" s="21"/>
      <c r="N51" s="25"/>
      <c r="O51" s="53"/>
      <c r="AK51" s="54"/>
      <c r="AL51" s="54"/>
    </row>
    <row r="52" spans="1:38" ht="21" customHeight="1">
      <c r="A52" s="8"/>
      <c r="B52" s="21"/>
      <c r="C52" s="21"/>
      <c r="D52" s="22"/>
      <c r="E52" s="21"/>
      <c r="F52" s="21"/>
      <c r="G52" s="21"/>
      <c r="H52" s="21"/>
      <c r="I52" s="21"/>
      <c r="J52" s="21"/>
      <c r="K52" s="21"/>
      <c r="L52" s="21"/>
      <c r="M52" s="21"/>
      <c r="N52" s="25"/>
      <c r="O52" s="53"/>
      <c r="AK52" s="54"/>
      <c r="AL52" s="54"/>
    </row>
    <row r="53" spans="1:38" ht="21" customHeight="1">
      <c r="A53" s="8"/>
      <c r="B53" s="21"/>
      <c r="C53" s="21"/>
      <c r="D53" s="22"/>
      <c r="E53" s="21"/>
      <c r="F53" s="21"/>
      <c r="G53" s="21"/>
      <c r="H53" s="21"/>
      <c r="I53" s="21"/>
      <c r="J53" s="21"/>
      <c r="K53" s="21"/>
      <c r="L53" s="21"/>
      <c r="M53" s="21"/>
      <c r="N53" s="25"/>
      <c r="O53" s="53"/>
      <c r="AK53" s="54"/>
      <c r="AL53" s="54"/>
    </row>
    <row r="54" spans="1:38" ht="21" customHeight="1">
      <c r="A54" s="26" t="s">
        <v>16</v>
      </c>
      <c r="B54" s="20">
        <f>MAX(B4:B41)</f>
        <v>219.2</v>
      </c>
      <c r="C54" s="20">
        <f aca="true" t="shared" si="4" ref="C54:M54">MAX(C4:C41)</f>
        <v>315.2</v>
      </c>
      <c r="D54" s="20">
        <f t="shared" si="4"/>
        <v>355.4</v>
      </c>
      <c r="E54" s="20">
        <f t="shared" si="4"/>
        <v>400.9</v>
      </c>
      <c r="F54" s="20">
        <f t="shared" si="4"/>
        <v>463</v>
      </c>
      <c r="G54" s="20">
        <f t="shared" si="4"/>
        <v>436.2</v>
      </c>
      <c r="H54" s="20">
        <f>MAX(H4:H42)</f>
        <v>340.9</v>
      </c>
      <c r="I54" s="20">
        <f>MAX(I4:I42)</f>
        <v>153.7</v>
      </c>
      <c r="J54" s="20">
        <f>MAX(J4:J42)</f>
        <v>125.4</v>
      </c>
      <c r="K54" s="20">
        <f t="shared" si="4"/>
        <v>126.1</v>
      </c>
      <c r="L54" s="20">
        <f t="shared" si="4"/>
        <v>35.2</v>
      </c>
      <c r="M54" s="20">
        <f t="shared" si="4"/>
        <v>67.9</v>
      </c>
      <c r="N54" s="27">
        <f>SUM(B54:M54)</f>
        <v>3039.0999999999995</v>
      </c>
      <c r="O54" s="28">
        <v>147</v>
      </c>
      <c r="AK54" s="29"/>
      <c r="AL54" s="29"/>
    </row>
    <row r="55" spans="1:38" ht="21" customHeight="1">
      <c r="A55" s="8" t="s">
        <v>17</v>
      </c>
      <c r="B55" s="9">
        <f>AVERAGE(B4:B41)</f>
        <v>63.02162162162161</v>
      </c>
      <c r="C55" s="9">
        <f aca="true" t="shared" si="5" ref="C55:M55">AVERAGE(C4:C41)</f>
        <v>189.32857142857142</v>
      </c>
      <c r="D55" s="9">
        <f t="shared" si="5"/>
        <v>168.6540540540541</v>
      </c>
      <c r="E55" s="9">
        <f t="shared" si="5"/>
        <v>214.90263157894734</v>
      </c>
      <c r="F55" s="9">
        <f t="shared" si="5"/>
        <v>263.9789473684211</v>
      </c>
      <c r="G55" s="9">
        <f t="shared" si="5"/>
        <v>221.96486486486484</v>
      </c>
      <c r="H55" s="9">
        <f>AVERAGE(H4:H42)</f>
        <v>127.32162162162163</v>
      </c>
      <c r="I55" s="9">
        <f>AVERAGE(I4:I42)</f>
        <v>36.30810810810811</v>
      </c>
      <c r="J55" s="9">
        <f>AVERAGE(J4:J42)</f>
        <v>13.894594594594592</v>
      </c>
      <c r="K55" s="9">
        <f t="shared" si="5"/>
        <v>15.600000000000001</v>
      </c>
      <c r="L55" s="9">
        <f t="shared" si="5"/>
        <v>4.908333333333333</v>
      </c>
      <c r="M55" s="9">
        <f t="shared" si="5"/>
        <v>13.25135135135135</v>
      </c>
      <c r="N55" s="27">
        <f>SUM(B55:M55)</f>
        <v>1333.1346999254895</v>
      </c>
      <c r="O55" s="30">
        <v>120</v>
      </c>
      <c r="AK55" s="31"/>
      <c r="AL55" s="31"/>
    </row>
    <row r="56" spans="1:15" ht="21" customHeight="1">
      <c r="A56" s="32" t="s">
        <v>18</v>
      </c>
      <c r="B56" s="33">
        <f>MIN(B4:B41)</f>
        <v>0</v>
      </c>
      <c r="C56" s="33">
        <f aca="true" t="shared" si="6" ref="C56:M56">MIN(C4:C41)</f>
        <v>46</v>
      </c>
      <c r="D56" s="33">
        <f t="shared" si="6"/>
        <v>24.6</v>
      </c>
      <c r="E56" s="33">
        <f t="shared" si="6"/>
        <v>73.9</v>
      </c>
      <c r="F56" s="33">
        <f t="shared" si="6"/>
        <v>95.4</v>
      </c>
      <c r="G56" s="33">
        <f t="shared" si="6"/>
        <v>65.9</v>
      </c>
      <c r="H56" s="33">
        <f>MIN(H4:H42)</f>
        <v>9.8</v>
      </c>
      <c r="I56" s="33">
        <f>MIN(I4:I42)</f>
        <v>0</v>
      </c>
      <c r="J56" s="33">
        <f>MIN(J4:J42)</f>
        <v>0</v>
      </c>
      <c r="K56" s="33">
        <f t="shared" si="6"/>
        <v>0</v>
      </c>
      <c r="L56" s="33">
        <f t="shared" si="6"/>
        <v>0</v>
      </c>
      <c r="M56" s="33">
        <f t="shared" si="6"/>
        <v>0</v>
      </c>
      <c r="N56" s="27">
        <f>SUM(B56:M56)</f>
        <v>315.6</v>
      </c>
      <c r="O56" s="34">
        <v>84</v>
      </c>
    </row>
    <row r="57" spans="1:15" ht="21" customHeight="1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7"/>
    </row>
    <row r="58" spans="1:15" ht="21" customHeight="1">
      <c r="A58" s="35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9"/>
      <c r="O58" s="37"/>
    </row>
    <row r="59" spans="1:15" ht="21" customHeight="1">
      <c r="A59" s="35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9"/>
      <c r="O59" s="37"/>
    </row>
    <row r="60" spans="1:15" ht="21" customHeight="1">
      <c r="A60" s="40"/>
      <c r="B60" s="41"/>
      <c r="C60" s="42" t="s">
        <v>22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3"/>
      <c r="O60" s="44"/>
    </row>
    <row r="61" spans="1:15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ht="19.5" customHeight="1">
      <c r="A62" s="45" t="s">
        <v>19</v>
      </c>
    </row>
    <row r="63" ht="19.5" customHeight="1"/>
    <row r="64" ht="19.5" customHeight="1">
      <c r="B64" s="49"/>
    </row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2009-08-25T08:13:42Z</cp:lastPrinted>
  <dcterms:created xsi:type="dcterms:W3CDTF">2008-08-06T06:01:29Z</dcterms:created>
  <dcterms:modified xsi:type="dcterms:W3CDTF">2021-12-23T06:53:52Z</dcterms:modified>
  <cp:category/>
  <cp:version/>
  <cp:contentType/>
  <cp:contentStatus/>
</cp:coreProperties>
</file>