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<sst xmlns="http://schemas.openxmlformats.org/spreadsheetml/2006/main" count="127" uniqueCount="27">
  <si>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</si>
  <si>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</si>
  <si>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</si>
  <si>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</si>
  <si>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</si>
  <si>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</si>
  <si>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</si>
  <si>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</si>
  <si>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</si>
  <si>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</si>
  <si>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</si>
  <si>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</si>
  <si>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</si>
  <si>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</si>
  <si>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</si>
  <si>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</si>
  <si>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</si>
  <si>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</si>
  <si>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</si>
  <si>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</si>
  <si>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</si>
  <si>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</si>
  <si>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</si>
  <si>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</si>
  <si>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</si>
  <si>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ฝนเฉลี่ย(2498 - 2562)</t>
  </si>
  <si>
    <t>ฝนเฉลี่ย 2498-2562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</si>
</sst>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4" borderId="0" applyNumberFormat="0" applyBorder="0" applyAlignment="0" applyProtection="0"/>
    <xf numFmtId="0" fontId="36" fillId="7" borderId="1" applyNumberFormat="0" applyAlignment="0" applyProtection="0"/>
    <xf numFmtId="0" fontId="37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40" fillId="16" borderId="5" applyNumberFormat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16" fillId="18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5" fontId="16" fillId="18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1" fillId="16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3" fontId="11" fillId="0" borderId="10" xfId="0" applyNumberFormat="1" applyFont="1" applyBorder="1" applyAlignment="1">
      <alignment/>
    </xf>
    <xf numFmtId="1" fontId="47" fillId="18" borderId="10" xfId="0" applyNumberFormat="1" applyFont="1" applyFill="1" applyBorder="1" applyAlignment="1">
      <alignment horizontal="center" vertical="center"/>
    </xf>
    <xf numFmtId="204" fontId="47" fillId="24" borderId="10" xfId="0" applyNumberFormat="1" applyFont="1" applyFill="1" applyBorder="1" applyAlignment="1">
      <alignment vertical="center"/>
    </xf>
    <xf numFmtId="204" fontId="47" fillId="4" borderId="10" xfId="0" applyNumberFormat="1" applyFont="1" applyFill="1" applyBorder="1" applyAlignment="1" applyProtection="1">
      <alignment horizontal="right" vertical="center"/>
      <protection/>
    </xf>
    <xf numFmtId="1" fontId="47" fillId="5" borderId="10" xfId="0" applyNumberFormat="1" applyFont="1" applyFill="1" applyBorder="1" applyAlignment="1">
      <alignment horizontal="center" vertical="center"/>
    </xf>
    <xf numFmtId="203" fontId="47" fillId="0" borderId="10" xfId="0" applyNumberFormat="1" applyFont="1" applyBorder="1" applyAlignment="1">
      <alignment horizontal="center"/>
    </xf>
    <xf numFmtId="203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4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81"/>
          <c:w val="0.874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982.5</c:v>
                </c:pt>
              </c:numCache>
            </c:numRef>
          </c:val>
        </c:ser>
        <c:axId val="58181974"/>
        <c:axId val="9555647"/>
      </c:barChart>
      <c:lineChart>
        <c:grouping val="standard"/>
        <c:varyColors val="0"/>
        <c:ser>
          <c:idx val="1"/>
          <c:order val="1"/>
          <c:tx>
            <c:v>ปริมาณฝนเฉลี่ย 1,252.6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ตารางปริมาณน้ำฝนรายปี!$P$4:$P$68</c:f>
              <c:numCache>
                <c:ptCount val="65"/>
                <c:pt idx="0">
                  <c:v>1250.0207086040393</c:v>
                </c:pt>
                <c:pt idx="1">
                  <c:v>1250.0207086040393</c:v>
                </c:pt>
                <c:pt idx="2">
                  <c:v>1250.0207086040393</c:v>
                </c:pt>
                <c:pt idx="3">
                  <c:v>1250.0207086040393</c:v>
                </c:pt>
                <c:pt idx="4">
                  <c:v>1250.0207086040393</c:v>
                </c:pt>
                <c:pt idx="5">
                  <c:v>1250.0207086040393</c:v>
                </c:pt>
                <c:pt idx="6">
                  <c:v>1250.0207086040393</c:v>
                </c:pt>
                <c:pt idx="7">
                  <c:v>1250.0207086040393</c:v>
                </c:pt>
                <c:pt idx="8">
                  <c:v>1250.0207086040393</c:v>
                </c:pt>
                <c:pt idx="9">
                  <c:v>1250.0207086040393</c:v>
                </c:pt>
                <c:pt idx="10">
                  <c:v>1250.0207086040393</c:v>
                </c:pt>
                <c:pt idx="11">
                  <c:v>1250.0207086040393</c:v>
                </c:pt>
                <c:pt idx="12">
                  <c:v>1250.0207086040393</c:v>
                </c:pt>
                <c:pt idx="13">
                  <c:v>1250.0207086040393</c:v>
                </c:pt>
                <c:pt idx="14">
                  <c:v>1250.0207086040393</c:v>
                </c:pt>
                <c:pt idx="15">
                  <c:v>1250.0207086040393</c:v>
                </c:pt>
                <c:pt idx="16">
                  <c:v>1250.0207086040393</c:v>
                </c:pt>
                <c:pt idx="17">
                  <c:v>1250.0207086040393</c:v>
                </c:pt>
                <c:pt idx="18">
                  <c:v>1250.0207086040393</c:v>
                </c:pt>
                <c:pt idx="19">
                  <c:v>1250.0207086040393</c:v>
                </c:pt>
                <c:pt idx="20">
                  <c:v>1250.0207086040393</c:v>
                </c:pt>
                <c:pt idx="21">
                  <c:v>1250.0207086040393</c:v>
                </c:pt>
                <c:pt idx="22">
                  <c:v>1250.0207086040393</c:v>
                </c:pt>
                <c:pt idx="23">
                  <c:v>1250.0207086040393</c:v>
                </c:pt>
                <c:pt idx="24">
                  <c:v>1250.0207086040393</c:v>
                </c:pt>
                <c:pt idx="25">
                  <c:v>1250.0207086040393</c:v>
                </c:pt>
                <c:pt idx="26">
                  <c:v>1250.0207086040393</c:v>
                </c:pt>
                <c:pt idx="27">
                  <c:v>1250.0207086040393</c:v>
                </c:pt>
                <c:pt idx="28">
                  <c:v>1250.0207086040393</c:v>
                </c:pt>
                <c:pt idx="29">
                  <c:v>1250.0207086040393</c:v>
                </c:pt>
                <c:pt idx="30">
                  <c:v>1250.0207086040393</c:v>
                </c:pt>
                <c:pt idx="31">
                  <c:v>1250.0207086040393</c:v>
                </c:pt>
                <c:pt idx="32">
                  <c:v>1250.0207086040393</c:v>
                </c:pt>
                <c:pt idx="33">
                  <c:v>1250.0207086040393</c:v>
                </c:pt>
                <c:pt idx="34">
                  <c:v>1250.0207086040393</c:v>
                </c:pt>
                <c:pt idx="35">
                  <c:v>1250.0207086040393</c:v>
                </c:pt>
                <c:pt idx="36">
                  <c:v>1250.0207086040393</c:v>
                </c:pt>
                <c:pt idx="37">
                  <c:v>1250.0207086040393</c:v>
                </c:pt>
                <c:pt idx="38">
                  <c:v>1250.0207086040393</c:v>
                </c:pt>
                <c:pt idx="39">
                  <c:v>1250.0207086040393</c:v>
                </c:pt>
                <c:pt idx="40">
                  <c:v>1250.0207086040393</c:v>
                </c:pt>
                <c:pt idx="41">
                  <c:v>1250.0207086040393</c:v>
                </c:pt>
                <c:pt idx="42">
                  <c:v>1250.0207086040393</c:v>
                </c:pt>
                <c:pt idx="43">
                  <c:v>1250.0207086040393</c:v>
                </c:pt>
                <c:pt idx="44">
                  <c:v>1250.0207086040393</c:v>
                </c:pt>
                <c:pt idx="45">
                  <c:v>1250.0207086040393</c:v>
                </c:pt>
                <c:pt idx="46">
                  <c:v>1250.0207086040393</c:v>
                </c:pt>
                <c:pt idx="47">
                  <c:v>1250.0207086040393</c:v>
                </c:pt>
                <c:pt idx="48">
                  <c:v>1250.0207086040393</c:v>
                </c:pt>
                <c:pt idx="49">
                  <c:v>1250.0207086040393</c:v>
                </c:pt>
                <c:pt idx="50">
                  <c:v>1250.0207086040393</c:v>
                </c:pt>
                <c:pt idx="51">
                  <c:v>1250.0207086040393</c:v>
                </c:pt>
                <c:pt idx="52">
                  <c:v>1250.0207086040393</c:v>
                </c:pt>
                <c:pt idx="53">
                  <c:v>1250.0207086040393</c:v>
                </c:pt>
                <c:pt idx="54">
                  <c:v>1250.0207086040393</c:v>
                </c:pt>
                <c:pt idx="55">
                  <c:v>1250.0207086040393</c:v>
                </c:pt>
                <c:pt idx="56">
                  <c:v>1250.0207086040393</c:v>
                </c:pt>
                <c:pt idx="57">
                  <c:v>1250.0207086040393</c:v>
                </c:pt>
                <c:pt idx="58">
                  <c:v>1250.0207086040393</c:v>
                </c:pt>
                <c:pt idx="59">
                  <c:v>1250.0207086040393</c:v>
                </c:pt>
                <c:pt idx="60">
                  <c:v>1250.0207086040393</c:v>
                </c:pt>
                <c:pt idx="61">
                  <c:v>1250.0207086040393</c:v>
                </c:pt>
                <c:pt idx="62">
                  <c:v>1250.0207086040393</c:v>
                </c:pt>
                <c:pt idx="63">
                  <c:v>1250.0207086040393</c:v>
                </c:pt>
                <c:pt idx="64">
                  <c:v>1250.0207086040393</c:v>
                </c:pt>
              </c:numCache>
            </c:numRef>
          </c:val>
          <c:smooth val="0"/>
        </c:ser>
        <c:axId val="58181974"/>
        <c:axId val="9555647"/>
      </c:lineChart>
      <c:catAx>
        <c:axId val="5818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55647"/>
        <c:crosses val="autoZero"/>
        <c:auto val="1"/>
        <c:lblOffset val="100"/>
        <c:tickLblSkip val="3"/>
        <c:noMultiLvlLbl val="0"/>
      </c:catAx>
      <c:valAx>
        <c:axId val="955564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181974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75"/>
          <c:y val="0.38625"/>
          <c:w val="0.339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เฉลี่ย2498-2562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678308"/>
        <c:axId val="50344341"/>
      </c:lineChart>
      <c:catAx>
        <c:axId val="867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344341"/>
        <c:crosses val="autoZero"/>
        <c:auto val="1"/>
        <c:lblOffset val="100"/>
        <c:tickLblSkip val="1"/>
        <c:noMultiLvlLbl val="0"/>
      </c:catAx>
      <c:valAx>
        <c:axId val="5034434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86783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2"/>
  <sheetViews>
    <sheetView zoomScalePageLayoutView="0" workbookViewId="0" topLeftCell="A63">
      <selection activeCell="B69" sqref="B69:M6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1" t="s">
        <v>25</v>
      </c>
      <c r="Q3" s="72"/>
      <c r="S3" s="73"/>
      <c r="T3" s="7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1250.0207086040393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8">$N$80</f>
        <v>1250.0207086040393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1250.0207086040393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1250.0207086040393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1250.0207086040393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1250.0207086040393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1250.0207086040393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1250.0207086040393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1250.0207086040393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1250.0207086040393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1250.0207086040393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1250.0207086040393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1250.0207086040393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1250.0207086040393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1250.0207086040393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1250.0207086040393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1250.0207086040393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1250.0207086040393</v>
      </c>
      <c r="R21" s="51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1250.0207086040393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1250.0207086040393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1250.0207086040393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1250.0207086040393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1250.0207086040393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1250.0207086040393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1250.0207086040393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1250.0207086040393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1250.0207086040393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1250.0207086040393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1250.0207086040393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1250.0207086040393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1250.0207086040393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1250.0207086040393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1250.0207086040393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1250.0207086040393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1250.0207086040393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1250.0207086040393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1250.0207086040393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1250.0207086040393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1250.0207086040393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1250.0207086040393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1250.0207086040393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1250.0207086040393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1250.0207086040393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1250.0207086040393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1250.0207086040393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1250.0207086040393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1250.0207086040393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1250.0207086040393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1250.0207086040393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1250.0207086040393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1250.0207086040393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1250.0207086040393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1250.0207086040393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1250.0207086040393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1250.0207086040393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1250.0207086040393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1250.0207086040393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1250.0207086040393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1250.0207086040393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1250.0207086040393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69">SUM(B64:M64)</f>
        <v>839.7</v>
      </c>
      <c r="O64" s="29">
        <v>105</v>
      </c>
      <c r="P64" s="30">
        <f t="shared" si="0"/>
        <v>1250.0207086040393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1250.0207086040393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1250.0207086040393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>N90</f>
        <v>123</v>
      </c>
      <c r="P67" s="30">
        <f t="shared" si="0"/>
        <v>1250.0207086040393</v>
      </c>
      <c r="S67" s="30"/>
    </row>
    <row r="68" spans="1:19" s="2" customFormat="1" ht="15.75" customHeight="1">
      <c r="A68" s="63">
        <v>2562</v>
      </c>
      <c r="B68" s="64">
        <v>8.4</v>
      </c>
      <c r="C68" s="64">
        <v>167.4</v>
      </c>
      <c r="D68" s="64">
        <v>36.9</v>
      </c>
      <c r="E68" s="64">
        <v>89.8</v>
      </c>
      <c r="F68" s="64">
        <v>421.4</v>
      </c>
      <c r="G68" s="64">
        <v>72.1</v>
      </c>
      <c r="H68" s="64">
        <v>40.6</v>
      </c>
      <c r="I68" s="64">
        <v>12.4</v>
      </c>
      <c r="J68" s="64">
        <v>10.5</v>
      </c>
      <c r="K68" s="64">
        <v>0</v>
      </c>
      <c r="L68" s="64">
        <v>0</v>
      </c>
      <c r="M68" s="64">
        <v>0</v>
      </c>
      <c r="N68" s="65">
        <f t="shared" si="1"/>
        <v>859.5</v>
      </c>
      <c r="O68" s="66">
        <f>N91</f>
        <v>88</v>
      </c>
      <c r="P68" s="30">
        <f t="shared" si="0"/>
        <v>1250.0207086040393</v>
      </c>
      <c r="S68" s="30"/>
    </row>
    <row r="69" spans="1:19" s="2" customFormat="1" ht="15.75" customHeight="1">
      <c r="A69" s="47">
        <v>2563</v>
      </c>
      <c r="B69" s="48">
        <v>106</v>
      </c>
      <c r="C69" s="48">
        <v>131.6</v>
      </c>
      <c r="D69" s="48">
        <v>89.1</v>
      </c>
      <c r="E69" s="48">
        <v>106.3</v>
      </c>
      <c r="F69" s="48">
        <v>270.4</v>
      </c>
      <c r="G69" s="48">
        <v>170.5</v>
      </c>
      <c r="H69" s="48">
        <v>13.7</v>
      </c>
      <c r="I69" s="48">
        <v>29.6</v>
      </c>
      <c r="J69" s="48">
        <v>0</v>
      </c>
      <c r="K69" s="48">
        <v>4.3</v>
      </c>
      <c r="L69" s="48">
        <v>61</v>
      </c>
      <c r="M69" s="48">
        <v>0.6</v>
      </c>
      <c r="N69" s="49">
        <f t="shared" si="1"/>
        <v>983.1</v>
      </c>
      <c r="O69" s="50">
        <f>N92</f>
        <v>146</v>
      </c>
      <c r="P69" s="30"/>
      <c r="S69" s="30"/>
    </row>
    <row r="70" spans="1:19" s="2" customFormat="1" ht="15.75" customHeight="1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7"/>
      <c r="O70" s="29"/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MAX(B4:B68)</f>
        <v>187.99999999999997</v>
      </c>
      <c r="C79" s="24">
        <f aca="true" t="shared" si="2" ref="C79:O79">MAX(C4:C68)</f>
        <v>339</v>
      </c>
      <c r="D79" s="24">
        <f>MAX(D4:D69)</f>
        <v>393</v>
      </c>
      <c r="E79" s="24">
        <f>MAX(E4:E69)</f>
        <v>341.2</v>
      </c>
      <c r="F79" s="24">
        <f>MAX(F4:F69)</f>
        <v>487.1</v>
      </c>
      <c r="G79" s="24">
        <f t="shared" si="2"/>
        <v>444.7</v>
      </c>
      <c r="H79" s="24">
        <f t="shared" si="2"/>
        <v>284.7</v>
      </c>
      <c r="I79" s="24">
        <f t="shared" si="2"/>
        <v>141.6</v>
      </c>
      <c r="J79" s="24">
        <f>MAX(J4:J69)</f>
        <v>97.5</v>
      </c>
      <c r="K79" s="24">
        <f>MAX(K4:K69)</f>
        <v>112.2</v>
      </c>
      <c r="L79" s="24">
        <f t="shared" si="2"/>
        <v>60.1</v>
      </c>
      <c r="M79" s="24">
        <f t="shared" si="2"/>
        <v>130.1</v>
      </c>
      <c r="N79" s="24">
        <f t="shared" si="2"/>
        <v>1719.2</v>
      </c>
      <c r="O79" s="44">
        <f t="shared" si="2"/>
        <v>142</v>
      </c>
    </row>
    <row r="80" spans="1:15" s="2" customFormat="1" ht="15.75" customHeight="1">
      <c r="A80" s="22" t="s">
        <v>18</v>
      </c>
      <c r="B80" s="25">
        <f>AVERAGE(B4:B68)</f>
        <v>72.89999999999998</v>
      </c>
      <c r="C80" s="25">
        <f aca="true" t="shared" si="3" ref="C80:O80">AVERAGE(C4:C68)</f>
        <v>169.52096774193544</v>
      </c>
      <c r="D80" s="25">
        <f>AVERAGE(D4:D69)</f>
        <v>144.08281249999996</v>
      </c>
      <c r="E80" s="25">
        <f>AVERAGE(E4:E69)</f>
        <v>195.45156249999994</v>
      </c>
      <c r="F80" s="25">
        <f>AVERAGE(F4:F69)</f>
        <v>261.7921875000001</v>
      </c>
      <c r="G80" s="25">
        <f t="shared" si="3"/>
        <v>209.61451612903224</v>
      </c>
      <c r="H80" s="25">
        <f t="shared" si="3"/>
        <v>103.80327868852459</v>
      </c>
      <c r="I80" s="25">
        <f t="shared" si="3"/>
        <v>38.65322580645162</v>
      </c>
      <c r="J80" s="25">
        <f>AVERAGE(J4:J69)</f>
        <v>15.312698412698413</v>
      </c>
      <c r="K80" s="25">
        <f>AVERAGE(K4:K69)</f>
        <v>14.564062499999999</v>
      </c>
      <c r="L80" s="25">
        <f t="shared" si="3"/>
        <v>5.477777777777778</v>
      </c>
      <c r="M80" s="25">
        <f t="shared" si="3"/>
        <v>18.847619047619048</v>
      </c>
      <c r="N80" s="25">
        <f>SUM(B80:M80)</f>
        <v>1250.0207086040393</v>
      </c>
      <c r="O80" s="46">
        <f t="shared" si="3"/>
        <v>96.19047619047619</v>
      </c>
    </row>
    <row r="81" spans="1:15" s="2" customFormat="1" ht="15.75" customHeight="1">
      <c r="A81" s="23" t="s">
        <v>19</v>
      </c>
      <c r="B81" s="26">
        <f>MIN(B4:B68)</f>
        <v>0</v>
      </c>
      <c r="C81" s="26">
        <f aca="true" t="shared" si="4" ref="C81:O81">MIN(C4:C68)</f>
        <v>34.7</v>
      </c>
      <c r="D81" s="26">
        <f>MIN(D4:D69)</f>
        <v>25.200000000000003</v>
      </c>
      <c r="E81" s="26">
        <f>MIN(E4:E69)</f>
        <v>53.6</v>
      </c>
      <c r="F81" s="26">
        <f>MIN(F4:F69)</f>
        <v>95.6</v>
      </c>
      <c r="G81" s="26">
        <f t="shared" si="4"/>
        <v>70.5</v>
      </c>
      <c r="H81" s="26">
        <f t="shared" si="4"/>
        <v>17.9</v>
      </c>
      <c r="I81" s="26">
        <f t="shared" si="4"/>
        <v>0</v>
      </c>
      <c r="J81" s="26">
        <f>MIN(J4:J69)</f>
        <v>0</v>
      </c>
      <c r="K81" s="26">
        <f>MIN(K4:K69)</f>
        <v>0</v>
      </c>
      <c r="L81" s="26">
        <f t="shared" si="4"/>
        <v>0</v>
      </c>
      <c r="M81" s="26">
        <f t="shared" si="4"/>
        <v>0</v>
      </c>
      <c r="N81" s="26">
        <f t="shared" si="4"/>
        <v>839.7</v>
      </c>
      <c r="O81" s="45">
        <f t="shared" si="4"/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75" t="s">
        <v>23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7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74" t="s">
        <v>20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7.25" customHeight="1">
      <c r="A87" s="54" t="s">
        <v>21</v>
      </c>
      <c r="B87" s="53" t="s">
        <v>3</v>
      </c>
      <c r="C87" s="53" t="s">
        <v>4</v>
      </c>
      <c r="D87" s="53" t="s">
        <v>5</v>
      </c>
      <c r="E87" s="53" t="s">
        <v>6</v>
      </c>
      <c r="F87" s="53" t="s">
        <v>7</v>
      </c>
      <c r="G87" s="53" t="s">
        <v>8</v>
      </c>
      <c r="H87" s="53" t="s">
        <v>9</v>
      </c>
      <c r="I87" s="53" t="s">
        <v>10</v>
      </c>
      <c r="J87" s="53" t="s">
        <v>11</v>
      </c>
      <c r="K87" s="53" t="s">
        <v>12</v>
      </c>
      <c r="L87" s="53" t="s">
        <v>13</v>
      </c>
      <c r="M87" s="53" t="s">
        <v>14</v>
      </c>
      <c r="N87" s="53" t="s">
        <v>15</v>
      </c>
    </row>
    <row r="88" spans="1:14" ht="17.25" customHeight="1">
      <c r="A88" s="55">
        <v>2559</v>
      </c>
      <c r="B88" s="56">
        <v>4</v>
      </c>
      <c r="C88" s="56">
        <v>13</v>
      </c>
      <c r="D88" s="56">
        <v>11</v>
      </c>
      <c r="E88" s="56">
        <v>18</v>
      </c>
      <c r="F88" s="56">
        <v>18</v>
      </c>
      <c r="G88" s="56">
        <v>16</v>
      </c>
      <c r="H88" s="56">
        <v>14</v>
      </c>
      <c r="I88" s="56">
        <v>8</v>
      </c>
      <c r="J88" s="56">
        <v>1</v>
      </c>
      <c r="K88" s="56">
        <v>6</v>
      </c>
      <c r="L88" s="56">
        <v>0</v>
      </c>
      <c r="M88" s="56">
        <v>0</v>
      </c>
      <c r="N88" s="56">
        <f>SUM(B88:M88)</f>
        <v>109</v>
      </c>
    </row>
    <row r="89" spans="1:14" ht="17.25" customHeight="1">
      <c r="A89" s="55">
        <v>2560</v>
      </c>
      <c r="B89" s="56">
        <v>9</v>
      </c>
      <c r="C89" s="56">
        <v>17</v>
      </c>
      <c r="D89" s="56">
        <v>16</v>
      </c>
      <c r="E89" s="56">
        <v>21</v>
      </c>
      <c r="F89" s="56">
        <v>20</v>
      </c>
      <c r="G89" s="56">
        <v>17</v>
      </c>
      <c r="H89" s="56">
        <v>16</v>
      </c>
      <c r="I89" s="56">
        <v>4</v>
      </c>
      <c r="J89" s="56">
        <v>5</v>
      </c>
      <c r="K89" s="56">
        <v>2</v>
      </c>
      <c r="L89" s="56">
        <v>2</v>
      </c>
      <c r="M89" s="56">
        <v>3</v>
      </c>
      <c r="N89" s="56">
        <f>SUM(B89:M89)</f>
        <v>132</v>
      </c>
    </row>
    <row r="90" spans="1:14" ht="17.25" customHeight="1">
      <c r="A90" s="55">
        <v>2561</v>
      </c>
      <c r="B90" s="55">
        <v>12</v>
      </c>
      <c r="C90" s="55">
        <v>20</v>
      </c>
      <c r="D90" s="59">
        <v>21</v>
      </c>
      <c r="E90" s="59">
        <v>16</v>
      </c>
      <c r="F90" s="59">
        <v>20</v>
      </c>
      <c r="G90" s="59">
        <v>13</v>
      </c>
      <c r="H90" s="59">
        <v>13</v>
      </c>
      <c r="I90" s="59">
        <v>3</v>
      </c>
      <c r="J90" s="59">
        <v>3</v>
      </c>
      <c r="K90" s="59">
        <v>2</v>
      </c>
      <c r="L90" s="59">
        <v>0</v>
      </c>
      <c r="M90" s="59">
        <v>0</v>
      </c>
      <c r="N90" s="56">
        <f>SUM(B90:M90)</f>
        <v>123</v>
      </c>
    </row>
    <row r="91" spans="1:14" ht="17.25" customHeight="1">
      <c r="A91" s="67">
        <v>2562</v>
      </c>
      <c r="B91" s="67">
        <v>5</v>
      </c>
      <c r="C91" s="67">
        <v>10</v>
      </c>
      <c r="D91" s="68">
        <v>9</v>
      </c>
      <c r="E91" s="68">
        <v>14</v>
      </c>
      <c r="F91" s="68">
        <v>26</v>
      </c>
      <c r="G91" s="68">
        <v>14</v>
      </c>
      <c r="H91" s="68">
        <v>7</v>
      </c>
      <c r="I91" s="68">
        <v>2</v>
      </c>
      <c r="J91" s="68">
        <v>1</v>
      </c>
      <c r="K91" s="68">
        <v>0</v>
      </c>
      <c r="L91" s="68">
        <v>0</v>
      </c>
      <c r="M91" s="68">
        <v>0</v>
      </c>
      <c r="N91" s="69">
        <f>SUM(B91:M91)</f>
        <v>88</v>
      </c>
    </row>
    <row r="92" spans="1:14" ht="19.5">
      <c r="A92" s="58">
        <v>2563</v>
      </c>
      <c r="B92" s="58">
        <v>9</v>
      </c>
      <c r="C92" s="58">
        <v>18</v>
      </c>
      <c r="D92" s="62">
        <v>20</v>
      </c>
      <c r="E92" s="62">
        <v>24</v>
      </c>
      <c r="F92" s="62">
        <v>27</v>
      </c>
      <c r="G92" s="62">
        <v>21</v>
      </c>
      <c r="H92" s="62">
        <v>17</v>
      </c>
      <c r="I92" s="62">
        <v>4</v>
      </c>
      <c r="J92" s="62">
        <v>0</v>
      </c>
      <c r="K92" s="62">
        <v>2</v>
      </c>
      <c r="L92" s="62">
        <v>2</v>
      </c>
      <c r="M92" s="62">
        <v>2</v>
      </c>
      <c r="N92" s="57">
        <f>SUM(B92:M92)</f>
        <v>146</v>
      </c>
    </row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tabSelected="1" zoomScalePageLayoutView="0" workbookViewId="0" topLeftCell="A71">
      <selection activeCell="R86" sqref="R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8" t="s">
        <v>26</v>
      </c>
      <c r="S17" s="7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$N$88</f>
        <v>1252.5818245154578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2">$N$88</f>
        <v>1252.5818245154578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1252.5818245154578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1252.5818245154578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1252.5818245154578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1252.5818245154578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1252.5818245154578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1252.5818245154578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1252.5818245154578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1252.5818245154578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1252.5818245154578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1252.5818245154578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1252.5818245154578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1252.5818245154578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1252.5818245154578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1252.5818245154578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1252.5818245154578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1252.5818245154578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1252.5818245154578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1252.5818245154578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1252.5818245154578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1252.5818245154578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1252.5818245154578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1252.5818245154578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1252.5818245154578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1252.5818245154578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1252.5818245154578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1252.5818245154578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1252.5818245154578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1252.5818245154578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1252.5818245154578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1252.5818245154578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1252.5818245154578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1252.5818245154578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1252.5818245154578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1252.5818245154578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1252.5818245154578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1252.5818245154578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1252.5818245154578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1252.5818245154578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1252.5818245154578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1252.5818245154578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1252.5818245154578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1252.5818245154578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1252.5818245154578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1252.5818245154578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1252.5818245154578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1252.5818245154578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1252.5818245154578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1252.5818245154578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1252.5818245154578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1252.5818245154578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1252.5818245154578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1252.5818245154578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1252.5818245154578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1252.5818245154578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1252.5818245154578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1252.5818245154578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1252.5818245154578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1252.5818245154578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1252.5818245154578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1252.5818245154578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1252.5818245154578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1252.5818245154578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1252.5818245154578</v>
      </c>
    </row>
    <row r="83" spans="1:18" ht="12" customHeight="1">
      <c r="A83" s="52">
        <v>2563</v>
      </c>
      <c r="B83" s="60">
        <v>106</v>
      </c>
      <c r="C83" s="60">
        <v>131.6</v>
      </c>
      <c r="D83" s="60">
        <v>89.1</v>
      </c>
      <c r="E83" s="60">
        <v>106.3</v>
      </c>
      <c r="F83" s="60">
        <v>270.4</v>
      </c>
      <c r="G83" s="60">
        <v>170.5</v>
      </c>
      <c r="H83" s="60">
        <v>13.7</v>
      </c>
      <c r="I83" s="60">
        <v>29.6</v>
      </c>
      <c r="J83" s="60">
        <v>0</v>
      </c>
      <c r="K83" s="60">
        <v>4.3</v>
      </c>
      <c r="L83" s="60">
        <v>61</v>
      </c>
      <c r="M83" s="60">
        <v>0.6</v>
      </c>
      <c r="N83" s="60">
        <f>SUM(B83:M83)</f>
        <v>983.1</v>
      </c>
      <c r="O83" s="61">
        <f>ตารางปริมาณน้ำฝนรายปี!O69</f>
        <v>146</v>
      </c>
      <c r="R83" s="39"/>
    </row>
    <row r="84" spans="1:18" ht="12" customHeight="1">
      <c r="A84" s="5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R84" s="39"/>
    </row>
    <row r="85" spans="1:18" ht="12" customHeight="1">
      <c r="A85" s="3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4"/>
      <c r="R85" s="39"/>
    </row>
    <row r="86" spans="1:18" ht="12" customHeight="1">
      <c r="A86" s="3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4"/>
      <c r="R86" s="39"/>
    </row>
    <row r="87" spans="1:15" ht="15" customHeight="1">
      <c r="A87" s="35" t="s">
        <v>17</v>
      </c>
      <c r="B87" s="36">
        <v>188</v>
      </c>
      <c r="C87" s="36">
        <v>339</v>
      </c>
      <c r="D87" s="36">
        <v>393</v>
      </c>
      <c r="E87" s="36">
        <v>341.2</v>
      </c>
      <c r="F87" s="36">
        <v>487.1</v>
      </c>
      <c r="G87" s="36">
        <v>444.7</v>
      </c>
      <c r="H87" s="36">
        <v>284.7</v>
      </c>
      <c r="I87" s="36">
        <v>141.6</v>
      </c>
      <c r="J87" s="36">
        <v>97.5</v>
      </c>
      <c r="K87" s="36">
        <v>112.2</v>
      </c>
      <c r="L87" s="36">
        <v>60.1</v>
      </c>
      <c r="M87" s="36">
        <v>130.1</v>
      </c>
      <c r="N87" s="36">
        <v>1719.2</v>
      </c>
      <c r="O87" s="41">
        <v>142</v>
      </c>
    </row>
    <row r="88" spans="1:15" ht="15" customHeight="1">
      <c r="A88" s="35" t="s">
        <v>18</v>
      </c>
      <c r="B88" s="36">
        <v>72.9</v>
      </c>
      <c r="C88" s="36">
        <v>169.52096774193544</v>
      </c>
      <c r="D88" s="36">
        <v>144.95555555555552</v>
      </c>
      <c r="E88" s="36">
        <v>196.86666666666662</v>
      </c>
      <c r="F88" s="36">
        <v>261.6555555555557</v>
      </c>
      <c r="G88" s="36">
        <v>209.61451612903224</v>
      </c>
      <c r="H88" s="36">
        <v>103.80327868852459</v>
      </c>
      <c r="I88" s="36">
        <v>38.65322580645162</v>
      </c>
      <c r="J88" s="36">
        <v>15.55967741935484</v>
      </c>
      <c r="K88" s="36">
        <v>14.726984126984126</v>
      </c>
      <c r="L88" s="36">
        <v>5.477777777777778</v>
      </c>
      <c r="M88" s="36">
        <v>18.847619047619048</v>
      </c>
      <c r="N88" s="36">
        <v>1252.5818245154578</v>
      </c>
      <c r="O88" s="41">
        <v>96.19047619047619</v>
      </c>
    </row>
    <row r="89" spans="1:15" ht="15" customHeight="1">
      <c r="A89" s="37" t="s">
        <v>19</v>
      </c>
      <c r="B89" s="38">
        <v>0</v>
      </c>
      <c r="C89" s="38">
        <v>34.7</v>
      </c>
      <c r="D89" s="38">
        <v>25.2</v>
      </c>
      <c r="E89" s="38">
        <v>53.6</v>
      </c>
      <c r="F89" s="38">
        <v>95.6</v>
      </c>
      <c r="G89" s="38">
        <v>70.5</v>
      </c>
      <c r="H89" s="38">
        <v>17.9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839.7</v>
      </c>
      <c r="O89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2021-04-23T04:27:23Z</dcterms:modified>
  <cp:category/>
  <cp:version/>
  <cp:contentType/>
  <cp:contentStatus/>
</cp:coreProperties>
</file>