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32760" windowWidth="7680" windowHeight="9450" activeTab="0"/>
  </bookViews>
  <sheets>
    <sheet name="Monly" sheetId="1" r:id="rId1"/>
  </sheets>
  <externalReferences>
    <externalReference r:id="rId4"/>
  </externalReferences>
  <definedNames>
    <definedName name="_xlnm.Print_Area" localSheetId="0">'Monly'!$Q:$AD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<sst xmlns="http://schemas.openxmlformats.org/spreadsheetml/2006/main" count="20" uniqueCount="20">
  <si>
    <t>สถานี : 08271  บ้านสันทรายหลวง อ. เมือง  จ. เชียงราย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</si>
  <si>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</si>
  <si>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</si>
  <si>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</si>
  <si>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</si>
  <si>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</si>
  <si>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</si>
  <si>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</si>
  <si>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</si>
  <si>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</si>
  <si>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</si>
  <si>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</si>
  <si>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</si>
  <si>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</si>
  <si>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</si>
  <si>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</si>
  <si>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ปริมาณน้ำฝนรายเดือน  -  มิลลิเมตร</t>
  </si>
  <si>
    <t>ปีน้ำ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</si>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</sst>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0"/>
    <numFmt numFmtId="181" formatCode="0.0"/>
    <numFmt numFmtId="182" formatCode="0.00_)"/>
    <numFmt numFmtId="183" formatCode="dd\ ดดด\ yyyy"/>
    <numFmt numFmtId="184" formatCode="#,##0_ ;\-#,##0\ "/>
    <numFmt numFmtId="185" formatCode="0_ ;\-0\ "/>
    <numFmt numFmtId="186" formatCode="0_)"/>
    <numFmt numFmtId="187" formatCode="0.0_)"/>
    <numFmt numFmtId="188" formatCode="\ \ \ bbbb"/>
    <numFmt numFmtId="189" formatCode="mmm\-yyyy"/>
    <numFmt numFmtId="190" formatCode="bbbb"/>
    <numFmt numFmtId="191" formatCode="&quot;฿&quot;#,##0_);[Red]\(&quot;฿&quot;#,##0\)"/>
    <numFmt numFmtId="192" formatCode="&quot;฿&quot;#,##0.00_);[Red]\(&quot;฿&quot;#,##0.00\)"/>
    <numFmt numFmtId="193" formatCode="0.000_)"/>
    <numFmt numFmtId="194" formatCode="d\ ดดด"/>
    <numFmt numFmtId="195" formatCode="yyyy"/>
    <numFmt numFmtId="196" formatCode="[$-41E]d\ mmmm\ yyyy"/>
    <numFmt numFmtId="197" formatCode="[$-1010409]d\ mmm\ yy;@"/>
    <numFmt numFmtId="198" formatCode="[$-1010409]d\ mmmm\ yyyy;@"/>
    <numFmt numFmtId="199" formatCode="[$-107041E]d\ mmm\ yy;@"/>
    <numFmt numFmtId="200" formatCode="ดดด\ bbbb"/>
    <numFmt numFmtId="201" formatCode="[$-409]h:mm:ss\ AM/PM"/>
    <numFmt numFmtId="202" formatCode="[$-409]dddd\,\ mmmm\ dd\,\ yyyy"/>
    <numFmt numFmtId="203" formatCode="d\ \ด\ด\ด"/>
    <numFmt numFmtId="204" formatCode="#,##0.0_);\(#,##0.0\)"/>
    <numFmt numFmtId="205" formatCode="d\ \ด\ด\ด\ด\b\b\b\b"/>
    <numFmt numFmtId="206" formatCode="&quot;$&quot;#,##0;[Red]\-&quot;$&quot;#,##0"/>
    <numFmt numFmtId="207" formatCode="&quot;$&quot;#,##0.00;[Red]\-&quot;$&quot;#,##0.00"/>
    <numFmt numFmtId="208" formatCode="\ bbbb"/>
    <numFmt numFmtId="209" formatCode="\2\5\4\6"/>
    <numFmt numFmtId="210" formatCode="\t#,##0_);\(\t#,##0\)"/>
    <numFmt numFmtId="211" formatCode="dd\ ดดด"/>
    <numFmt numFmtId="212" formatCode="[$-409]mmm\-yy;@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[$€-2]\ #,##0.00_);[Red]\([$€-2]\ #,##0.00\)"/>
  </numFmts>
  <fonts count="45">
    <font>
      <sz val="16"/>
      <name val="DilleniaUPC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8"/>
      <color indexed="8"/>
      <name val="Arial"/>
      <family val="0"/>
    </font>
    <font>
      <sz val="12"/>
      <color indexed="62"/>
      <name val="AngsanaUPC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88" fontId="4" fillId="0" borderId="10" xfId="0" applyNumberFormat="1" applyFont="1" applyBorder="1" applyAlignment="1" applyProtection="1">
      <alignment horizontal="center"/>
      <protection/>
    </xf>
    <xf numFmtId="181" fontId="4" fillId="0" borderId="11" xfId="0" applyNumberFormat="1" applyFont="1" applyBorder="1" applyAlignment="1" applyProtection="1">
      <alignment/>
      <protection/>
    </xf>
    <xf numFmtId="181" fontId="4" fillId="0" borderId="12" xfId="0" applyNumberFormat="1" applyFont="1" applyBorder="1" applyAlignment="1" applyProtection="1">
      <alignment/>
      <protection/>
    </xf>
    <xf numFmtId="181" fontId="4" fillId="0" borderId="13" xfId="0" applyNumberFormat="1" applyFont="1" applyBorder="1" applyAlignment="1" applyProtection="1">
      <alignment/>
      <protection/>
    </xf>
    <xf numFmtId="181" fontId="4" fillId="0" borderId="14" xfId="0" applyNumberFormat="1" applyFont="1" applyBorder="1" applyAlignment="1" applyProtection="1">
      <alignment horizontal="right"/>
      <protection/>
    </xf>
    <xf numFmtId="1" fontId="4" fillId="0" borderId="15" xfId="0" applyNumberFormat="1" applyFont="1" applyBorder="1" applyAlignment="1" applyProtection="1">
      <alignment horizontal="right"/>
      <protection/>
    </xf>
    <xf numFmtId="188" fontId="4" fillId="0" borderId="16" xfId="0" applyNumberFormat="1" applyFont="1" applyBorder="1" applyAlignment="1" applyProtection="1">
      <alignment horizontal="center"/>
      <protection/>
    </xf>
    <xf numFmtId="181" fontId="4" fillId="0" borderId="17" xfId="0" applyNumberFormat="1" applyFont="1" applyBorder="1" applyAlignment="1" applyProtection="1">
      <alignment/>
      <protection/>
    </xf>
    <xf numFmtId="181" fontId="4" fillId="0" borderId="18" xfId="0" applyNumberFormat="1" applyFont="1" applyBorder="1" applyAlignment="1" applyProtection="1">
      <alignment/>
      <protection/>
    </xf>
    <xf numFmtId="181" fontId="4" fillId="0" borderId="19" xfId="0" applyNumberFormat="1" applyFont="1" applyBorder="1" applyAlignment="1" applyProtection="1">
      <alignment/>
      <protection/>
    </xf>
    <xf numFmtId="181" fontId="4" fillId="0" borderId="16" xfId="0" applyNumberFormat="1" applyFont="1" applyBorder="1" applyAlignment="1" applyProtection="1">
      <alignment horizontal="right"/>
      <protection/>
    </xf>
    <xf numFmtId="1" fontId="4" fillId="0" borderId="20" xfId="0" applyNumberFormat="1" applyFont="1" applyBorder="1" applyAlignment="1" applyProtection="1">
      <alignment horizontal="right"/>
      <protection/>
    </xf>
    <xf numFmtId="181" fontId="4" fillId="0" borderId="17" xfId="0" applyNumberFormat="1" applyFont="1" applyBorder="1" applyAlignment="1">
      <alignment/>
    </xf>
    <xf numFmtId="181" fontId="4" fillId="0" borderId="18" xfId="0" applyNumberFormat="1" applyFont="1" applyBorder="1" applyAlignment="1">
      <alignment/>
    </xf>
    <xf numFmtId="181" fontId="4" fillId="0" borderId="19" xfId="0" applyNumberFormat="1" applyFont="1" applyBorder="1" applyAlignment="1">
      <alignment/>
    </xf>
    <xf numFmtId="1" fontId="4" fillId="0" borderId="20" xfId="0" applyNumberFormat="1" applyFont="1" applyBorder="1" applyAlignment="1">
      <alignment horizontal="right"/>
    </xf>
    <xf numFmtId="1" fontId="4" fillId="0" borderId="20" xfId="0" applyNumberFormat="1" applyFont="1" applyBorder="1" applyAlignment="1">
      <alignment/>
    </xf>
    <xf numFmtId="181" fontId="4" fillId="0" borderId="20" xfId="0" applyNumberFormat="1" applyFont="1" applyBorder="1" applyAlignment="1">
      <alignment/>
    </xf>
    <xf numFmtId="1" fontId="3" fillId="0" borderId="21" xfId="0" applyNumberFormat="1" applyFont="1" applyBorder="1" applyAlignment="1" applyProtection="1">
      <alignment horizontal="center"/>
      <protection/>
    </xf>
    <xf numFmtId="181" fontId="4" fillId="0" borderId="22" xfId="0" applyNumberFormat="1" applyFont="1" applyBorder="1" applyAlignment="1">
      <alignment/>
    </xf>
    <xf numFmtId="181" fontId="4" fillId="0" borderId="23" xfId="0" applyNumberFormat="1" applyFont="1" applyBorder="1" applyAlignment="1">
      <alignment/>
    </xf>
    <xf numFmtId="181" fontId="4" fillId="0" borderId="24" xfId="0" applyNumberFormat="1" applyFont="1" applyBorder="1" applyAlignment="1">
      <alignment/>
    </xf>
    <xf numFmtId="181" fontId="4" fillId="0" borderId="21" xfId="0" applyNumberFormat="1" applyFont="1" applyBorder="1" applyAlignment="1" applyProtection="1">
      <alignment horizontal="right"/>
      <protection/>
    </xf>
    <xf numFmtId="181" fontId="4" fillId="0" borderId="25" xfId="0" applyNumberFormat="1" applyFont="1" applyBorder="1" applyAlignment="1">
      <alignment/>
    </xf>
    <xf numFmtId="1" fontId="3" fillId="0" borderId="26" xfId="0" applyNumberFormat="1" applyFont="1" applyBorder="1" applyAlignment="1" applyProtection="1">
      <alignment horizontal="center"/>
      <protection/>
    </xf>
    <xf numFmtId="181" fontId="4" fillId="0" borderId="27" xfId="0" applyNumberFormat="1" applyFont="1" applyBorder="1" applyAlignment="1" applyProtection="1">
      <alignment/>
      <protection/>
    </xf>
    <xf numFmtId="181" fontId="4" fillId="0" borderId="28" xfId="0" applyNumberFormat="1" applyFont="1" applyBorder="1" applyAlignment="1" applyProtection="1">
      <alignment/>
      <protection/>
    </xf>
    <xf numFmtId="181" fontId="4" fillId="0" borderId="26" xfId="0" applyNumberFormat="1" applyFont="1" applyBorder="1" applyAlignment="1" applyProtection="1">
      <alignment/>
      <protection/>
    </xf>
    <xf numFmtId="1" fontId="4" fillId="0" borderId="29" xfId="0" applyNumberFormat="1" applyFont="1" applyBorder="1" applyAlignment="1" applyProtection="1">
      <alignment horizontal="right"/>
      <protection/>
    </xf>
    <xf numFmtId="1" fontId="3" fillId="0" borderId="16" xfId="0" applyNumberFormat="1" applyFont="1" applyBorder="1" applyAlignment="1" applyProtection="1">
      <alignment horizontal="center"/>
      <protection/>
    </xf>
    <xf numFmtId="181" fontId="4" fillId="0" borderId="16" xfId="0" applyNumberFormat="1" applyFont="1" applyBorder="1" applyAlignment="1" applyProtection="1">
      <alignment/>
      <protection/>
    </xf>
    <xf numFmtId="1" fontId="3" fillId="0" borderId="30" xfId="0" applyNumberFormat="1" applyFont="1" applyBorder="1" applyAlignment="1" applyProtection="1">
      <alignment horizontal="center"/>
      <protection/>
    </xf>
    <xf numFmtId="181" fontId="4" fillId="0" borderId="31" xfId="0" applyNumberFormat="1" applyFont="1" applyBorder="1" applyAlignment="1" applyProtection="1">
      <alignment/>
      <protection/>
    </xf>
    <xf numFmtId="181" fontId="4" fillId="0" borderId="32" xfId="0" applyNumberFormat="1" applyFont="1" applyBorder="1" applyAlignment="1" applyProtection="1">
      <alignment/>
      <protection/>
    </xf>
    <xf numFmtId="181" fontId="4" fillId="0" borderId="30" xfId="0" applyNumberFormat="1" applyFont="1" applyBorder="1" applyAlignment="1" applyProtection="1">
      <alignment/>
      <protection/>
    </xf>
    <xf numFmtId="1" fontId="4" fillId="0" borderId="33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/>
    </xf>
    <xf numFmtId="181" fontId="3" fillId="0" borderId="0" xfId="0" applyNumberFormat="1" applyFont="1" applyAlignment="1" applyProtection="1">
      <alignment horizontal="centerContinuous"/>
      <protection/>
    </xf>
    <xf numFmtId="181" fontId="4" fillId="0" borderId="0" xfId="0" applyNumberFormat="1" applyFont="1" applyAlignment="1">
      <alignment horizontal="centerContinuous"/>
    </xf>
    <xf numFmtId="1" fontId="3" fillId="0" borderId="34" xfId="0" applyNumberFormat="1" applyFont="1" applyBorder="1" applyAlignment="1" applyProtection="1">
      <alignment horizontal="center"/>
      <protection/>
    </xf>
    <xf numFmtId="181" fontId="3" fillId="0" borderId="35" xfId="0" applyNumberFormat="1" applyFont="1" applyBorder="1" applyAlignment="1" applyProtection="1">
      <alignment horizontal="center"/>
      <protection/>
    </xf>
    <xf numFmtId="181" fontId="3" fillId="0" borderId="34" xfId="0" applyNumberFormat="1" applyFont="1" applyBorder="1" applyAlignment="1" applyProtection="1">
      <alignment horizontal="center"/>
      <protection/>
    </xf>
    <xf numFmtId="181" fontId="4" fillId="0" borderId="0" xfId="0" applyNumberFormat="1" applyFont="1" applyAlignment="1">
      <alignment/>
    </xf>
    <xf numFmtId="0" fontId="3" fillId="0" borderId="3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บ้านสันทรายหลวง  อ.เมือง จ.เชียงราย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1675"/>
          <c:w val="0.94725"/>
          <c:h val="0.8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Monly!$A$4:$A$30</c:f>
              <c:numCache/>
            </c:numRef>
          </c:cat>
          <c:val>
            <c:numRef>
              <c:f>Monly!$N$4:$N$30</c:f>
              <c:numCache/>
            </c:numRef>
          </c:val>
        </c:ser>
        <c:axId val="63241340"/>
        <c:axId val="32301149"/>
      </c:barChart>
      <c:lineChart>
        <c:grouping val="standard"/>
        <c:varyColors val="0"/>
        <c:ser>
          <c:idx val="1"/>
          <c:order val="1"/>
          <c:tx>
            <c:v>ปริมาณน้ำฝนเฉลี่ย 1589.3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Monly!$A$4:$A$30</c:f>
              <c:numCache/>
            </c:numRef>
          </c:cat>
          <c:val>
            <c:numRef>
              <c:f>Monly!$P$4:$P$30</c:f>
              <c:numCache/>
            </c:numRef>
          </c:val>
          <c:smooth val="0"/>
        </c:ser>
        <c:axId val="63241340"/>
        <c:axId val="32301149"/>
      </c:lineChart>
      <c:dateAx>
        <c:axId val="63241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2301149"/>
        <c:crosses val="autoZero"/>
        <c:auto val="0"/>
        <c:baseTimeUnit val="years"/>
        <c:majorUnit val="2"/>
        <c:majorTimeUnit val="years"/>
        <c:minorUnit val="18"/>
        <c:minorTimeUnit val="days"/>
        <c:noMultiLvlLbl val="0"/>
      </c:dateAx>
      <c:valAx>
        <c:axId val="32301149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63241340"/>
        <c:crossesAt val="1"/>
        <c:crossBetween val="between"/>
        <c:dispUnits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025"/>
          <c:y val="0.1715"/>
          <c:w val="0.3357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76200</xdr:colOff>
      <xdr:row>0</xdr:row>
      <xdr:rowOff>38100</xdr:rowOff>
    </xdr:from>
    <xdr:to>
      <xdr:col>28</xdr:col>
      <xdr:colOff>38100</xdr:colOff>
      <xdr:row>23</xdr:row>
      <xdr:rowOff>171450</xdr:rowOff>
    </xdr:to>
    <xdr:graphicFrame>
      <xdr:nvGraphicFramePr>
        <xdr:cNvPr id="1" name="Chart 1"/>
        <xdr:cNvGraphicFramePr/>
      </xdr:nvGraphicFramePr>
      <xdr:xfrm>
        <a:off x="7239000" y="38100"/>
        <a:ext cx="53340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5">
      <selection activeCell="AE30" sqref="AE30"/>
    </sheetView>
  </sheetViews>
  <sheetFormatPr defaultColWidth="9.140625" defaultRowHeight="23.25"/>
  <cols>
    <col min="1" max="37" width="6.7109375" style="37" customWidth="1"/>
    <col min="38" max="16384" width="9.140625" style="37" customWidth="1"/>
  </cols>
  <sheetData>
    <row r="1" spans="1:15" ht="30" customHeight="1">
      <c r="A1" s="38" t="s">
        <v>16</v>
      </c>
      <c r="B1" s="38"/>
      <c r="C1" s="38"/>
      <c r="D1" s="38"/>
      <c r="E1" s="38"/>
      <c r="F1" s="38"/>
      <c r="G1" s="39"/>
      <c r="H1" s="38"/>
      <c r="I1" s="38"/>
      <c r="J1" s="38"/>
      <c r="K1" s="38"/>
      <c r="L1" s="38"/>
      <c r="M1" s="38"/>
      <c r="N1" s="38"/>
      <c r="O1" s="38"/>
    </row>
    <row r="2" spans="1:15" ht="24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4" customHeight="1">
      <c r="A3" s="40" t="s">
        <v>17</v>
      </c>
      <c r="B3" s="41" t="s">
        <v>1</v>
      </c>
      <c r="C3" s="42" t="s">
        <v>2</v>
      </c>
      <c r="D3" s="42" t="s">
        <v>3</v>
      </c>
      <c r="E3" s="42" t="s">
        <v>4</v>
      </c>
      <c r="F3" s="42" t="s">
        <v>5</v>
      </c>
      <c r="G3" s="42" t="s">
        <v>6</v>
      </c>
      <c r="H3" s="42" t="s">
        <v>7</v>
      </c>
      <c r="I3" s="42" t="s">
        <v>8</v>
      </c>
      <c r="J3" s="42" t="s">
        <v>9</v>
      </c>
      <c r="K3" s="42" t="s">
        <v>10</v>
      </c>
      <c r="L3" s="42" t="s">
        <v>11</v>
      </c>
      <c r="M3" s="42" t="s">
        <v>12</v>
      </c>
      <c r="N3" s="42" t="s">
        <v>13</v>
      </c>
      <c r="O3" s="42" t="s">
        <v>15</v>
      </c>
    </row>
    <row r="4" spans="1:16" ht="18" customHeight="1">
      <c r="A4" s="1">
        <v>36510</v>
      </c>
      <c r="B4" s="2">
        <v>136.4</v>
      </c>
      <c r="C4" s="3">
        <v>228.6</v>
      </c>
      <c r="D4" s="3">
        <v>163.1</v>
      </c>
      <c r="E4" s="3">
        <v>249.6</v>
      </c>
      <c r="F4" s="3">
        <v>315.5</v>
      </c>
      <c r="G4" s="3">
        <v>239.9</v>
      </c>
      <c r="H4" s="3">
        <v>176.2</v>
      </c>
      <c r="I4" s="3">
        <v>83.1</v>
      </c>
      <c r="J4" s="3">
        <v>37.6</v>
      </c>
      <c r="K4" s="3">
        <v>0</v>
      </c>
      <c r="L4" s="3">
        <v>77.3</v>
      </c>
      <c r="M4" s="4">
        <v>50.4</v>
      </c>
      <c r="N4" s="5">
        <f aca="true" t="shared" si="0" ref="N4:N12">SUM(B4:M4)</f>
        <v>1757.7</v>
      </c>
      <c r="O4" s="6">
        <v>132</v>
      </c>
      <c r="P4" s="43">
        <v>1589.3</v>
      </c>
    </row>
    <row r="5" spans="1:16" ht="18" customHeight="1">
      <c r="A5" s="7">
        <v>36876</v>
      </c>
      <c r="B5" s="8">
        <v>125.9</v>
      </c>
      <c r="C5" s="9">
        <v>251.8</v>
      </c>
      <c r="D5" s="9">
        <v>286</v>
      </c>
      <c r="E5" s="9">
        <v>440.1</v>
      </c>
      <c r="F5" s="9">
        <v>282.5</v>
      </c>
      <c r="G5" s="9">
        <v>235.4</v>
      </c>
      <c r="H5" s="9">
        <v>35.7</v>
      </c>
      <c r="I5" s="9">
        <v>0</v>
      </c>
      <c r="J5" s="9">
        <v>0</v>
      </c>
      <c r="K5" s="9">
        <v>4.2</v>
      </c>
      <c r="L5" s="9">
        <v>0</v>
      </c>
      <c r="M5" s="10">
        <v>131.3</v>
      </c>
      <c r="N5" s="11">
        <f t="shared" si="0"/>
        <v>1792.9000000000003</v>
      </c>
      <c r="O5" s="12">
        <v>130</v>
      </c>
      <c r="P5" s="43">
        <v>1589.3</v>
      </c>
    </row>
    <row r="6" spans="1:16" ht="18" customHeight="1">
      <c r="A6" s="7">
        <v>37241</v>
      </c>
      <c r="B6" s="13">
        <v>27</v>
      </c>
      <c r="C6" s="14">
        <v>344.8</v>
      </c>
      <c r="D6" s="14">
        <v>148.5</v>
      </c>
      <c r="E6" s="14">
        <v>425.3</v>
      </c>
      <c r="F6" s="14">
        <v>291.7</v>
      </c>
      <c r="G6" s="14">
        <v>380</v>
      </c>
      <c r="H6" s="14">
        <v>162.9</v>
      </c>
      <c r="I6" s="14">
        <v>8.8</v>
      </c>
      <c r="J6" s="14">
        <v>3.2</v>
      </c>
      <c r="K6" s="14">
        <v>15.2</v>
      </c>
      <c r="L6" s="14">
        <v>41.9</v>
      </c>
      <c r="M6" s="15">
        <v>3.8</v>
      </c>
      <c r="N6" s="11">
        <f t="shared" si="0"/>
        <v>1853.1000000000001</v>
      </c>
      <c r="O6" s="16">
        <v>134</v>
      </c>
      <c r="P6" s="43">
        <v>1589.3</v>
      </c>
    </row>
    <row r="7" spans="1:16" ht="18" customHeight="1">
      <c r="A7" s="7">
        <v>37606</v>
      </c>
      <c r="B7" s="13">
        <v>45.6</v>
      </c>
      <c r="C7" s="14">
        <v>376.2</v>
      </c>
      <c r="D7" s="14">
        <v>194.9</v>
      </c>
      <c r="E7" s="14">
        <v>140.7</v>
      </c>
      <c r="F7" s="14">
        <v>346.3</v>
      </c>
      <c r="G7" s="14">
        <v>245.5</v>
      </c>
      <c r="H7" s="14">
        <v>80.2</v>
      </c>
      <c r="I7" s="14">
        <v>205.5</v>
      </c>
      <c r="J7" s="14">
        <v>40.8</v>
      </c>
      <c r="K7" s="14">
        <v>72.9</v>
      </c>
      <c r="L7" s="14">
        <v>29.7</v>
      </c>
      <c r="M7" s="15">
        <v>59.6</v>
      </c>
      <c r="N7" s="11">
        <f t="shared" si="0"/>
        <v>1837.9</v>
      </c>
      <c r="O7" s="16">
        <v>131</v>
      </c>
      <c r="P7" s="43">
        <v>1589.3</v>
      </c>
    </row>
    <row r="8" spans="1:16" ht="18" customHeight="1">
      <c r="A8" s="7">
        <v>37971</v>
      </c>
      <c r="B8" s="13">
        <v>33.2</v>
      </c>
      <c r="C8" s="14">
        <v>166.9</v>
      </c>
      <c r="D8" s="14">
        <v>153.3</v>
      </c>
      <c r="E8" s="14">
        <v>155.5</v>
      </c>
      <c r="F8" s="14">
        <v>164.9</v>
      </c>
      <c r="G8" s="14">
        <v>386.5</v>
      </c>
      <c r="H8" s="14">
        <v>21.3</v>
      </c>
      <c r="I8" s="14">
        <v>1</v>
      </c>
      <c r="J8" s="14">
        <v>0</v>
      </c>
      <c r="K8" s="14">
        <v>2.7</v>
      </c>
      <c r="L8" s="14">
        <v>3</v>
      </c>
      <c r="M8" s="15">
        <v>3.3</v>
      </c>
      <c r="N8" s="11">
        <f t="shared" si="0"/>
        <v>1091.6000000000001</v>
      </c>
      <c r="O8" s="16">
        <v>84</v>
      </c>
      <c r="P8" s="43">
        <v>1589.3</v>
      </c>
    </row>
    <row r="9" spans="1:16" ht="18" customHeight="1">
      <c r="A9" s="7">
        <v>38337</v>
      </c>
      <c r="B9" s="13">
        <v>107.6</v>
      </c>
      <c r="C9" s="14">
        <v>287.8</v>
      </c>
      <c r="D9" s="14">
        <v>200.1</v>
      </c>
      <c r="E9" s="14">
        <v>371.3</v>
      </c>
      <c r="F9" s="14">
        <v>302.5</v>
      </c>
      <c r="G9" s="14">
        <v>433.7</v>
      </c>
      <c r="H9" s="14">
        <v>14</v>
      </c>
      <c r="I9" s="14">
        <v>23.7</v>
      </c>
      <c r="J9" s="14">
        <v>0</v>
      </c>
      <c r="K9" s="14">
        <v>0</v>
      </c>
      <c r="L9" s="14">
        <v>0</v>
      </c>
      <c r="M9" s="15">
        <v>42.6</v>
      </c>
      <c r="N9" s="11">
        <f t="shared" si="0"/>
        <v>1783.3</v>
      </c>
      <c r="O9" s="16">
        <v>120</v>
      </c>
      <c r="P9" s="43">
        <v>1589.3</v>
      </c>
    </row>
    <row r="10" spans="1:16" ht="18" customHeight="1">
      <c r="A10" s="7">
        <v>38702</v>
      </c>
      <c r="B10" s="13">
        <v>25.8</v>
      </c>
      <c r="C10" s="14">
        <v>142</v>
      </c>
      <c r="D10" s="14">
        <v>151.8</v>
      </c>
      <c r="E10" s="14">
        <v>287.2</v>
      </c>
      <c r="F10" s="14">
        <v>252.3</v>
      </c>
      <c r="G10" s="14">
        <v>375.4</v>
      </c>
      <c r="H10" s="14">
        <v>154.6</v>
      </c>
      <c r="I10" s="14">
        <v>16.7</v>
      </c>
      <c r="J10" s="14">
        <v>29</v>
      </c>
      <c r="K10" s="14">
        <v>0</v>
      </c>
      <c r="L10" s="14">
        <v>39.1</v>
      </c>
      <c r="M10" s="15">
        <v>50.9</v>
      </c>
      <c r="N10" s="11">
        <f t="shared" si="0"/>
        <v>1524.8</v>
      </c>
      <c r="O10" s="16">
        <v>129</v>
      </c>
      <c r="P10" s="43">
        <v>1589.3</v>
      </c>
    </row>
    <row r="11" spans="1:16" ht="18" customHeight="1">
      <c r="A11" s="7">
        <v>39067</v>
      </c>
      <c r="B11" s="13">
        <v>72.4</v>
      </c>
      <c r="C11" s="14">
        <v>196.2</v>
      </c>
      <c r="D11" s="14">
        <v>107.6</v>
      </c>
      <c r="E11" s="14">
        <v>349.7</v>
      </c>
      <c r="F11" s="14">
        <v>466.4</v>
      </c>
      <c r="G11" s="14">
        <v>277.9</v>
      </c>
      <c r="H11" s="14">
        <v>114.1</v>
      </c>
      <c r="I11" s="14">
        <v>0</v>
      </c>
      <c r="J11" s="14">
        <v>0</v>
      </c>
      <c r="K11" s="14">
        <v>0</v>
      </c>
      <c r="L11" s="14">
        <v>6.6</v>
      </c>
      <c r="M11" s="15">
        <v>53.5</v>
      </c>
      <c r="N11" s="11">
        <f t="shared" si="0"/>
        <v>1644.4</v>
      </c>
      <c r="O11" s="16">
        <v>117</v>
      </c>
      <c r="P11" s="43">
        <v>1589.3</v>
      </c>
    </row>
    <row r="12" spans="1:16" ht="18" customHeight="1">
      <c r="A12" s="7">
        <v>39432</v>
      </c>
      <c r="B12" s="13">
        <v>139.1</v>
      </c>
      <c r="C12" s="14">
        <v>276.7</v>
      </c>
      <c r="D12" s="14">
        <v>229.2</v>
      </c>
      <c r="E12" s="14">
        <v>132.9</v>
      </c>
      <c r="F12" s="14">
        <v>210.4</v>
      </c>
      <c r="G12" s="14">
        <v>400.6</v>
      </c>
      <c r="H12" s="14">
        <v>210.3</v>
      </c>
      <c r="I12" s="14">
        <v>49.9</v>
      </c>
      <c r="J12" s="14">
        <v>0</v>
      </c>
      <c r="K12" s="14">
        <v>18.9</v>
      </c>
      <c r="L12" s="14">
        <v>24.5</v>
      </c>
      <c r="M12" s="15">
        <v>34.2</v>
      </c>
      <c r="N12" s="11">
        <f t="shared" si="0"/>
        <v>1726.7000000000003</v>
      </c>
      <c r="O12" s="17">
        <v>121</v>
      </c>
      <c r="P12" s="43">
        <v>1589.3</v>
      </c>
    </row>
    <row r="13" spans="1:16" ht="18" customHeight="1">
      <c r="A13" s="7">
        <v>39798</v>
      </c>
      <c r="B13" s="13">
        <v>87.4</v>
      </c>
      <c r="C13" s="14">
        <v>120.7</v>
      </c>
      <c r="D13" s="14">
        <v>179.8</v>
      </c>
      <c r="E13" s="14">
        <v>330.7</v>
      </c>
      <c r="F13" s="14">
        <v>266.2</v>
      </c>
      <c r="G13" s="14">
        <v>111</v>
      </c>
      <c r="H13" s="14">
        <v>183.6</v>
      </c>
      <c r="I13" s="14">
        <v>19.5</v>
      </c>
      <c r="J13" s="14">
        <v>2.6</v>
      </c>
      <c r="K13" s="14">
        <v>0</v>
      </c>
      <c r="L13" s="14">
        <v>0</v>
      </c>
      <c r="M13" s="15">
        <v>16.6</v>
      </c>
      <c r="N13" s="11">
        <v>1318.1</v>
      </c>
      <c r="O13" s="17">
        <v>125</v>
      </c>
      <c r="P13" s="43">
        <v>1589.3</v>
      </c>
    </row>
    <row r="14" spans="1:16" ht="18" customHeight="1">
      <c r="A14" s="7">
        <v>40163</v>
      </c>
      <c r="B14" s="13">
        <v>52.9</v>
      </c>
      <c r="C14" s="14">
        <v>402.8</v>
      </c>
      <c r="D14" s="14">
        <v>129.4</v>
      </c>
      <c r="E14" s="14">
        <v>238.7</v>
      </c>
      <c r="F14" s="14">
        <v>408.9</v>
      </c>
      <c r="G14" s="14">
        <v>249</v>
      </c>
      <c r="H14" s="14">
        <v>16.4</v>
      </c>
      <c r="I14" s="14">
        <v>1.5</v>
      </c>
      <c r="J14" s="14">
        <v>0</v>
      </c>
      <c r="K14" s="14">
        <v>1.5</v>
      </c>
      <c r="L14" s="14">
        <v>0</v>
      </c>
      <c r="M14" s="15">
        <v>33.8</v>
      </c>
      <c r="N14" s="11">
        <v>1534.9</v>
      </c>
      <c r="O14" s="17">
        <v>92</v>
      </c>
      <c r="P14" s="43">
        <v>1589.3</v>
      </c>
    </row>
    <row r="15" spans="1:16" ht="18" customHeight="1">
      <c r="A15" s="7">
        <v>40528</v>
      </c>
      <c r="B15" s="13">
        <v>27</v>
      </c>
      <c r="C15" s="14">
        <v>116.1</v>
      </c>
      <c r="D15" s="14">
        <v>201.3</v>
      </c>
      <c r="E15" s="14">
        <v>216.5</v>
      </c>
      <c r="F15" s="14">
        <v>438.1</v>
      </c>
      <c r="G15" s="14">
        <v>513.3</v>
      </c>
      <c r="H15" s="14">
        <v>128</v>
      </c>
      <c r="I15" s="14">
        <v>0</v>
      </c>
      <c r="J15" s="14">
        <v>0</v>
      </c>
      <c r="K15" s="14">
        <v>28.5</v>
      </c>
      <c r="L15" s="14">
        <v>0</v>
      </c>
      <c r="M15" s="15">
        <v>107.7</v>
      </c>
      <c r="N15" s="11">
        <v>1776.5</v>
      </c>
      <c r="O15" s="17">
        <v>121</v>
      </c>
      <c r="P15" s="43">
        <v>1589.3</v>
      </c>
    </row>
    <row r="16" spans="1:16" ht="18" customHeight="1">
      <c r="A16" s="7">
        <v>40893</v>
      </c>
      <c r="B16" s="13">
        <v>86.3</v>
      </c>
      <c r="C16" s="14">
        <v>192.79999999999998</v>
      </c>
      <c r="D16" s="14">
        <v>151.2</v>
      </c>
      <c r="E16" s="14">
        <v>205.79999999999998</v>
      </c>
      <c r="F16" s="14">
        <v>530.0999999999999</v>
      </c>
      <c r="G16" s="14">
        <v>282.7</v>
      </c>
      <c r="H16" s="14">
        <v>53.599999999999994</v>
      </c>
      <c r="I16" s="14">
        <v>1.8</v>
      </c>
      <c r="J16" s="14">
        <v>0</v>
      </c>
      <c r="K16" s="14">
        <v>26.200000000000003</v>
      </c>
      <c r="L16" s="14">
        <v>2.2</v>
      </c>
      <c r="M16" s="15">
        <v>49.2</v>
      </c>
      <c r="N16" s="11">
        <v>1581.8999999999999</v>
      </c>
      <c r="O16" s="17">
        <v>125</v>
      </c>
      <c r="P16" s="43">
        <v>1589.3</v>
      </c>
    </row>
    <row r="17" spans="1:16" ht="18" customHeight="1">
      <c r="A17" s="7">
        <v>41259</v>
      </c>
      <c r="B17" s="13">
        <v>133</v>
      </c>
      <c r="C17" s="14">
        <v>294.4</v>
      </c>
      <c r="D17" s="14">
        <v>67.1</v>
      </c>
      <c r="E17" s="14">
        <v>344.0999999999999</v>
      </c>
      <c r="F17" s="14">
        <v>285.50000000000006</v>
      </c>
      <c r="G17" s="14">
        <v>220.00000000000003</v>
      </c>
      <c r="H17" s="14">
        <v>95.1</v>
      </c>
      <c r="I17" s="14">
        <v>53.49999999999999</v>
      </c>
      <c r="J17" s="14">
        <v>0.4</v>
      </c>
      <c r="K17" s="14">
        <v>23.5</v>
      </c>
      <c r="L17" s="14">
        <v>22.3</v>
      </c>
      <c r="M17" s="15">
        <v>154.60000000000002</v>
      </c>
      <c r="N17" s="11">
        <v>1693.5</v>
      </c>
      <c r="O17" s="17">
        <v>125</v>
      </c>
      <c r="P17" s="43">
        <v>1589.3</v>
      </c>
    </row>
    <row r="18" spans="1:16" ht="18" customHeight="1">
      <c r="A18" s="7">
        <v>41624</v>
      </c>
      <c r="B18" s="13">
        <v>4.5</v>
      </c>
      <c r="C18" s="14">
        <v>135.50000000000003</v>
      </c>
      <c r="D18" s="14">
        <v>131.2</v>
      </c>
      <c r="E18" s="14">
        <v>535.7</v>
      </c>
      <c r="F18" s="14">
        <v>337.99999999999994</v>
      </c>
      <c r="G18" s="14">
        <v>318.6</v>
      </c>
      <c r="H18" s="14">
        <v>154.9</v>
      </c>
      <c r="I18" s="14">
        <v>67.50000000000001</v>
      </c>
      <c r="J18" s="14">
        <v>97.39999999999999</v>
      </c>
      <c r="K18" s="14">
        <v>0</v>
      </c>
      <c r="L18" s="14">
        <v>0</v>
      </c>
      <c r="M18" s="15">
        <v>39.7</v>
      </c>
      <c r="N18" s="11">
        <v>1823.0000000000002</v>
      </c>
      <c r="O18" s="17">
        <v>128</v>
      </c>
      <c r="P18" s="43">
        <v>1589.3</v>
      </c>
    </row>
    <row r="19" spans="1:16" ht="18" customHeight="1">
      <c r="A19" s="7">
        <v>41989</v>
      </c>
      <c r="B19" s="13">
        <v>94.69999999999999</v>
      </c>
      <c r="C19" s="14">
        <v>81</v>
      </c>
      <c r="D19" s="14">
        <v>189.9</v>
      </c>
      <c r="E19" s="14">
        <v>376.6</v>
      </c>
      <c r="F19" s="14">
        <v>375.5</v>
      </c>
      <c r="G19" s="14">
        <v>263</v>
      </c>
      <c r="H19" s="14">
        <v>19</v>
      </c>
      <c r="I19" s="14">
        <v>159.2</v>
      </c>
      <c r="J19" s="14">
        <v>0</v>
      </c>
      <c r="K19" s="14">
        <v>61.5</v>
      </c>
      <c r="L19" s="14">
        <v>0</v>
      </c>
      <c r="M19" s="15">
        <v>23.8</v>
      </c>
      <c r="N19" s="11">
        <v>1644.2</v>
      </c>
      <c r="O19" s="17">
        <v>123</v>
      </c>
      <c r="P19" s="43">
        <v>1589.3</v>
      </c>
    </row>
    <row r="20" spans="1:16" ht="18" customHeight="1">
      <c r="A20" s="7">
        <v>42354</v>
      </c>
      <c r="B20" s="13">
        <v>154.7</v>
      </c>
      <c r="C20" s="14">
        <v>77.70000000000002</v>
      </c>
      <c r="D20" s="14">
        <v>80.8</v>
      </c>
      <c r="E20" s="14">
        <v>238.39999999999998</v>
      </c>
      <c r="F20" s="14">
        <v>221.29999999999995</v>
      </c>
      <c r="G20" s="14">
        <v>119.89999999999998</v>
      </c>
      <c r="H20" s="14">
        <v>113.8</v>
      </c>
      <c r="I20" s="14">
        <v>41.099999999999994</v>
      </c>
      <c r="J20" s="14">
        <v>38.6</v>
      </c>
      <c r="K20" s="14">
        <v>43.3</v>
      </c>
      <c r="L20" s="14">
        <v>13.899999999999999</v>
      </c>
      <c r="M20" s="15">
        <v>0</v>
      </c>
      <c r="N20" s="11">
        <v>1143.4999999999998</v>
      </c>
      <c r="O20" s="17">
        <v>105</v>
      </c>
      <c r="P20" s="43">
        <v>1589.3</v>
      </c>
    </row>
    <row r="21" spans="1:16" ht="18" customHeight="1">
      <c r="A21" s="7">
        <v>42720</v>
      </c>
      <c r="B21" s="13">
        <v>18.900000000000002</v>
      </c>
      <c r="C21" s="14">
        <v>201.70000000000002</v>
      </c>
      <c r="D21" s="14">
        <v>233.80000000000004</v>
      </c>
      <c r="E21" s="14">
        <v>160.89999999999998</v>
      </c>
      <c r="F21" s="14">
        <v>249.00000000000006</v>
      </c>
      <c r="G21" s="14">
        <v>241.9</v>
      </c>
      <c r="H21" s="14">
        <v>109.10000000000001</v>
      </c>
      <c r="I21" s="14">
        <v>126.5</v>
      </c>
      <c r="J21" s="14">
        <v>0</v>
      </c>
      <c r="K21" s="14">
        <v>81.8</v>
      </c>
      <c r="L21" s="14">
        <v>0</v>
      </c>
      <c r="M21" s="15">
        <v>3.1</v>
      </c>
      <c r="N21" s="11">
        <v>1426.7</v>
      </c>
      <c r="O21" s="17">
        <v>120</v>
      </c>
      <c r="P21" s="43">
        <v>1589.3</v>
      </c>
    </row>
    <row r="22" spans="1:16" ht="18" customHeight="1">
      <c r="A22" s="7">
        <v>43085</v>
      </c>
      <c r="B22" s="13">
        <v>136.29999999999998</v>
      </c>
      <c r="C22" s="14">
        <v>314.09999999999997</v>
      </c>
      <c r="D22" s="14">
        <v>186.79999999999998</v>
      </c>
      <c r="E22" s="14">
        <v>376.2</v>
      </c>
      <c r="F22" s="14">
        <v>300.59999999999997</v>
      </c>
      <c r="G22" s="14">
        <v>305.2</v>
      </c>
      <c r="H22" s="14">
        <v>276.50000000000006</v>
      </c>
      <c r="I22" s="14">
        <v>11.399999999999999</v>
      </c>
      <c r="J22" s="14">
        <v>86</v>
      </c>
      <c r="K22" s="14">
        <v>2.6</v>
      </c>
      <c r="L22" s="14">
        <v>29</v>
      </c>
      <c r="M22" s="15">
        <v>12.9</v>
      </c>
      <c r="N22" s="11">
        <v>2037.6</v>
      </c>
      <c r="O22" s="17">
        <v>133</v>
      </c>
      <c r="P22" s="43">
        <v>1589.3</v>
      </c>
    </row>
    <row r="23" spans="1:16" ht="18" customHeight="1">
      <c r="A23" s="7">
        <v>43450</v>
      </c>
      <c r="B23" s="13">
        <v>136.5</v>
      </c>
      <c r="C23" s="14">
        <v>482.50000000000006</v>
      </c>
      <c r="D23" s="14">
        <v>161.3</v>
      </c>
      <c r="E23" s="14">
        <v>168.2</v>
      </c>
      <c r="F23" s="14">
        <v>233.39999999999998</v>
      </c>
      <c r="G23" s="14">
        <v>216.70000000000002</v>
      </c>
      <c r="H23" s="14">
        <v>233.70000000000002</v>
      </c>
      <c r="I23" s="14">
        <v>46.800000000000004</v>
      </c>
      <c r="J23" s="14">
        <v>16.400000000000002</v>
      </c>
      <c r="K23" s="14">
        <v>36.599999999999994</v>
      </c>
      <c r="L23" s="14">
        <v>0</v>
      </c>
      <c r="M23" s="15">
        <v>0</v>
      </c>
      <c r="N23" s="11">
        <v>1732.1000000000001</v>
      </c>
      <c r="O23" s="17">
        <v>147</v>
      </c>
      <c r="P23" s="43">
        <v>1589.3</v>
      </c>
    </row>
    <row r="24" spans="1:16" ht="18" customHeight="1">
      <c r="A24" s="7">
        <v>43815</v>
      </c>
      <c r="B24" s="13">
        <v>10.2</v>
      </c>
      <c r="C24" s="14">
        <v>108.2</v>
      </c>
      <c r="D24" s="14">
        <v>43.800000000000004</v>
      </c>
      <c r="E24" s="14">
        <v>175.20000000000002</v>
      </c>
      <c r="F24" s="14">
        <v>334.5</v>
      </c>
      <c r="G24" s="14">
        <v>58.39999999999999</v>
      </c>
      <c r="H24" s="14">
        <v>49.800000000000004</v>
      </c>
      <c r="I24" s="14">
        <v>10.6</v>
      </c>
      <c r="J24" s="14">
        <v>13.5</v>
      </c>
      <c r="K24" s="14">
        <v>0</v>
      </c>
      <c r="L24" s="14">
        <v>0</v>
      </c>
      <c r="M24" s="15">
        <v>0</v>
      </c>
      <c r="N24" s="11">
        <v>804.2</v>
      </c>
      <c r="O24" s="17">
        <v>84</v>
      </c>
      <c r="P24" s="43">
        <v>1589.3</v>
      </c>
    </row>
    <row r="25" spans="1:16" ht="18" customHeight="1">
      <c r="A25" s="7">
        <v>44181</v>
      </c>
      <c r="B25" s="13">
        <v>107.60000000000001</v>
      </c>
      <c r="C25" s="14">
        <v>91</v>
      </c>
      <c r="D25" s="14">
        <v>268.90000000000003</v>
      </c>
      <c r="E25" s="14">
        <v>136</v>
      </c>
      <c r="F25" s="14">
        <v>371.5999999999999</v>
      </c>
      <c r="G25" s="14">
        <v>218</v>
      </c>
      <c r="H25" s="14">
        <v>21.599999999999998</v>
      </c>
      <c r="I25" s="14">
        <v>30.4</v>
      </c>
      <c r="J25" s="14">
        <v>0</v>
      </c>
      <c r="K25" s="14">
        <v>8.5</v>
      </c>
      <c r="L25" s="14">
        <v>30.700000000000003</v>
      </c>
      <c r="M25" s="15">
        <v>3</v>
      </c>
      <c r="N25" s="11">
        <v>1287.3</v>
      </c>
      <c r="O25" s="17">
        <v>115</v>
      </c>
      <c r="P25" s="43">
        <v>1589.3</v>
      </c>
    </row>
    <row r="26" spans="1:16" ht="18" customHeight="1">
      <c r="A26" s="7">
        <v>44546</v>
      </c>
      <c r="B26" s="13">
        <v>116.29999999999998</v>
      </c>
      <c r="C26" s="14">
        <v>108.80000000000001</v>
      </c>
      <c r="D26" s="14">
        <v>280.80000000000007</v>
      </c>
      <c r="E26" s="14">
        <v>233.3</v>
      </c>
      <c r="F26" s="14">
        <v>362.2</v>
      </c>
      <c r="G26" s="14">
        <v>267.1</v>
      </c>
      <c r="H26" s="14">
        <v>196.29999999999998</v>
      </c>
      <c r="I26" s="14">
        <v>145.6</v>
      </c>
      <c r="J26" s="14">
        <v>0</v>
      </c>
      <c r="K26" s="14">
        <v>63</v>
      </c>
      <c r="L26" s="14">
        <v>37.9</v>
      </c>
      <c r="M26" s="15">
        <v>40.5</v>
      </c>
      <c r="N26" s="11">
        <v>1851.8</v>
      </c>
      <c r="O26" s="17">
        <v>146</v>
      </c>
      <c r="P26" s="43">
        <v>1589.3</v>
      </c>
    </row>
    <row r="27" spans="1:16" ht="18" customHeight="1">
      <c r="A27" s="7">
        <v>44911</v>
      </c>
      <c r="B27" s="13">
        <v>155.20000000000002</v>
      </c>
      <c r="C27" s="14">
        <v>209.9</v>
      </c>
      <c r="D27" s="14">
        <v>204</v>
      </c>
      <c r="E27" s="14">
        <v>458.09999999999997</v>
      </c>
      <c r="F27" s="14">
        <v>393.7</v>
      </c>
      <c r="G27" s="14">
        <v>308.1</v>
      </c>
      <c r="H27" s="14">
        <v>106.1</v>
      </c>
      <c r="I27" s="14">
        <v>1.1</v>
      </c>
      <c r="J27" s="14">
        <v>0</v>
      </c>
      <c r="K27" s="14">
        <v>0</v>
      </c>
      <c r="L27" s="14">
        <v>2</v>
      </c>
      <c r="M27" s="15">
        <v>16.4</v>
      </c>
      <c r="N27" s="11">
        <v>1854.6</v>
      </c>
      <c r="O27" s="17">
        <v>121</v>
      </c>
      <c r="P27" s="43">
        <v>1589.3</v>
      </c>
    </row>
    <row r="28" spans="1:16" ht="18" customHeight="1">
      <c r="A28" s="7">
        <v>45276</v>
      </c>
      <c r="B28" s="13">
        <v>22.3</v>
      </c>
      <c r="C28" s="14">
        <v>92.7</v>
      </c>
      <c r="D28" s="14">
        <v>90.6</v>
      </c>
      <c r="E28" s="14">
        <v>253.29999999999998</v>
      </c>
      <c r="F28" s="14">
        <v>236.49999999999997</v>
      </c>
      <c r="G28" s="14">
        <v>330.49999999999994</v>
      </c>
      <c r="H28" s="14">
        <v>160.8</v>
      </c>
      <c r="I28" s="14">
        <v>2.6</v>
      </c>
      <c r="J28" s="14">
        <v>12.8</v>
      </c>
      <c r="K28" s="14">
        <v>0</v>
      </c>
      <c r="L28" s="14">
        <v>0</v>
      </c>
      <c r="M28" s="15">
        <v>7.7</v>
      </c>
      <c r="N28" s="11">
        <v>1209.7999999999997</v>
      </c>
      <c r="O28" s="17">
        <v>113</v>
      </c>
      <c r="P28" s="43">
        <v>1589.3</v>
      </c>
    </row>
    <row r="29" spans="1:16" ht="18" customHeight="1">
      <c r="A29" s="7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1"/>
      <c r="O29" s="18"/>
      <c r="P29" s="43"/>
    </row>
    <row r="30" spans="1:16" ht="18" customHeight="1">
      <c r="A30" s="19"/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2"/>
      <c r="N30" s="23"/>
      <c r="O30" s="24"/>
      <c r="P30" s="43"/>
    </row>
    <row r="31" spans="1:15" ht="21" customHeight="1">
      <c r="A31" s="25" t="s">
        <v>18</v>
      </c>
      <c r="B31" s="26">
        <f>MAX(B4:B30)</f>
        <v>155.20000000000002</v>
      </c>
      <c r="C31" s="27">
        <f>MAX(C4:C30)</f>
        <v>482.50000000000006</v>
      </c>
      <c r="D31" s="27">
        <f aca="true" t="shared" si="1" ref="D31:M31">MAX(D4:D30)</f>
        <v>286</v>
      </c>
      <c r="E31" s="27">
        <f t="shared" si="1"/>
        <v>535.7</v>
      </c>
      <c r="F31" s="27">
        <f t="shared" si="1"/>
        <v>530.0999999999999</v>
      </c>
      <c r="G31" s="27">
        <f t="shared" si="1"/>
        <v>513.3</v>
      </c>
      <c r="H31" s="27">
        <f t="shared" si="1"/>
        <v>276.50000000000006</v>
      </c>
      <c r="I31" s="27">
        <f t="shared" si="1"/>
        <v>205.5</v>
      </c>
      <c r="J31" s="27">
        <f t="shared" si="1"/>
        <v>97.39999999999999</v>
      </c>
      <c r="K31" s="27">
        <f>MAX(K4:K30)</f>
        <v>81.8</v>
      </c>
      <c r="L31" s="27">
        <f t="shared" si="1"/>
        <v>77.3</v>
      </c>
      <c r="M31" s="27">
        <f t="shared" si="1"/>
        <v>154.60000000000002</v>
      </c>
      <c r="N31" s="28">
        <f>MAX(N4:N30)</f>
        <v>2037.6</v>
      </c>
      <c r="O31" s="29">
        <f>MAX(O4:O30)</f>
        <v>147</v>
      </c>
    </row>
    <row r="32" spans="1:15" ht="21" customHeight="1">
      <c r="A32" s="30" t="s">
        <v>14</v>
      </c>
      <c r="B32" s="8">
        <f>AVERAGE(B4:B30)</f>
        <v>82.272</v>
      </c>
      <c r="C32" s="9">
        <f>AVERAGE(C4:C30)</f>
        <v>212.03599999999997</v>
      </c>
      <c r="D32" s="9">
        <f aca="true" t="shared" si="2" ref="D32:M32">AVERAGE(D4:D30)</f>
        <v>169.40800000000002</v>
      </c>
      <c r="E32" s="9">
        <f t="shared" si="2"/>
        <v>279.99999999999994</v>
      </c>
      <c r="F32" s="9">
        <f t="shared" si="2"/>
        <v>319.1039999999999</v>
      </c>
      <c r="G32" s="9">
        <f t="shared" si="2"/>
        <v>279.93199999999996</v>
      </c>
      <c r="H32" s="9">
        <f t="shared" si="2"/>
        <v>115.50399999999999</v>
      </c>
      <c r="I32" s="9">
        <f t="shared" si="2"/>
        <v>44.31199999999999</v>
      </c>
      <c r="J32" s="9">
        <f t="shared" si="2"/>
        <v>15.132</v>
      </c>
      <c r="K32" s="9">
        <f t="shared" si="2"/>
        <v>19.636000000000003</v>
      </c>
      <c r="L32" s="9">
        <f t="shared" si="2"/>
        <v>14.403999999999996</v>
      </c>
      <c r="M32" s="9">
        <f t="shared" si="2"/>
        <v>37.544000000000004</v>
      </c>
      <c r="N32" s="31">
        <f>SUM(B32:M32)</f>
        <v>1589.2839999999997</v>
      </c>
      <c r="O32" s="12">
        <f>AVERAGE(O4:O30)</f>
        <v>120.84</v>
      </c>
    </row>
    <row r="33" spans="1:15" ht="18" customHeight="1">
      <c r="A33" s="32" t="s">
        <v>19</v>
      </c>
      <c r="B33" s="33">
        <f>MIN(B4:B30)</f>
        <v>4.5</v>
      </c>
      <c r="C33" s="34">
        <f>MIN(C4:C30)</f>
        <v>77.70000000000002</v>
      </c>
      <c r="D33" s="34">
        <f aca="true" t="shared" si="3" ref="D33:M33">MIN(D4:D30)</f>
        <v>43.800000000000004</v>
      </c>
      <c r="E33" s="34">
        <f t="shared" si="3"/>
        <v>132.9</v>
      </c>
      <c r="F33" s="34">
        <f t="shared" si="3"/>
        <v>164.9</v>
      </c>
      <c r="G33" s="34">
        <f t="shared" si="3"/>
        <v>58.39999999999999</v>
      </c>
      <c r="H33" s="34">
        <f t="shared" si="3"/>
        <v>14</v>
      </c>
      <c r="I33" s="34">
        <f t="shared" si="3"/>
        <v>0</v>
      </c>
      <c r="J33" s="34">
        <f t="shared" si="3"/>
        <v>0</v>
      </c>
      <c r="K33" s="34">
        <f t="shared" si="3"/>
        <v>0</v>
      </c>
      <c r="L33" s="34">
        <f t="shared" si="3"/>
        <v>0</v>
      </c>
      <c r="M33" s="34">
        <f t="shared" si="3"/>
        <v>0</v>
      </c>
      <c r="N33" s="35">
        <f>MIN(N4:N30)</f>
        <v>804.2</v>
      </c>
      <c r="O33" s="36">
        <f>MIN(O4:O30)</f>
        <v>84</v>
      </c>
    </row>
  </sheetData>
  <sheetProtection/>
  <mergeCells count="1">
    <mergeCell ref="A2:O2"/>
  </mergeCells>
  <printOptions/>
  <pageMargins left="0.97" right="0.33" top="0.91" bottom="0.71" header="0.77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analyze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meteorology</dc:creator>
  <cp:keywords/>
  <dc:description/>
  <cp:lastModifiedBy>Noom</cp:lastModifiedBy>
  <cp:lastPrinted>2010-04-27T02:18:22Z</cp:lastPrinted>
  <dcterms:created xsi:type="dcterms:W3CDTF">2004-01-15T03:29:36Z</dcterms:created>
  <dcterms:modified xsi:type="dcterms:W3CDTF">2024-04-22T03:14:07Z</dcterms:modified>
  <cp:category/>
  <cp:version/>
  <cp:contentType/>
  <cp:contentStatus/>
</cp:coreProperties>
</file>