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0" windowWidth="12380" windowHeight="9000" activeTab="0"/>
  </bookViews>
  <sheets>
    <sheet name="ตารางปริมาณน้ำฝนรายปี" sheetId="1" r:id="rId1"/>
    <sheet name="Chart1" sheetId="2" r:id="rId2"/>
    <sheet name="รายเดือนเชียงราย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'ตารางปริมาณน้ำฝนรายปี'!$A$1:$O$80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<sst xmlns="http://schemas.openxmlformats.org/spreadsheetml/2006/main" count="55" uniqueCount="24">
  <si>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</si>
  <si>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</si>
  <si>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</si>
  <si>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</si>
  <si>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</si>
  <si>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</si>
  <si>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</si>
  <si>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</si>
  <si>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</si>
  <si>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</si>
  <si>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</si>
  <si>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</si>
  <si>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</si>
  <si>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</si>
  <si>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</si>
  <si>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</si>
  <si>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</si>
  <si>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</si>
  <si>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</si>
  <si>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</si>
  <si>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วันฝนตก</t>
  </si>
  <si>
    <t>สถานี :08013  อ.เมือง  จ.เชียงราย</t>
  </si>
  <si>
    <t>ฝนเฉลี่ยปี(2495-2563)</t>
  </si>
  <si>
    <t>ฝนเฉลี่ย2495-2563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</si>
</sst>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71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8"/>
      <name val="Arial"/>
      <family val="2"/>
    </font>
    <font>
      <b/>
      <sz val="14"/>
      <color indexed="10"/>
      <name val="AngsanaUPC"/>
      <family val="1"/>
    </font>
    <font>
      <sz val="8"/>
      <color indexed="10"/>
      <name val="Arial"/>
      <family val="2"/>
    </font>
    <font>
      <b/>
      <sz val="16"/>
      <color indexed="10"/>
      <name val="AngsanaUPC"/>
      <family val="1"/>
    </font>
    <font>
      <sz val="8"/>
      <color indexed="61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4.7"/>
      <color indexed="12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"/>
      <color indexed="10"/>
      <name val="Arial"/>
      <family val="0"/>
    </font>
    <font>
      <sz val="7.35"/>
      <color indexed="8"/>
      <name val="Arial"/>
      <family val="0"/>
    </font>
    <font>
      <sz val="12"/>
      <name val="AngsanaUPC"/>
      <family val="1"/>
    </font>
    <font>
      <sz val="14"/>
      <color indexed="10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0.7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6" fillId="19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0" borderId="2" applyNumberFormat="0" applyAlignment="0" applyProtection="0"/>
    <xf numFmtId="0" fontId="61" fillId="0" borderId="3" applyNumberFormat="0" applyFill="0" applyAlignment="0" applyProtection="0"/>
    <xf numFmtId="0" fontId="62" fillId="21" borderId="0" applyNumberFormat="0" applyBorder="0" applyAlignment="0" applyProtection="0"/>
    <xf numFmtId="0" fontId="63" fillId="22" borderId="1" applyNumberFormat="0" applyAlignment="0" applyProtection="0"/>
    <xf numFmtId="0" fontId="64" fillId="23" borderId="0" applyNumberFormat="0" applyBorder="0" applyAlignment="0" applyProtection="0"/>
    <xf numFmtId="9" fontId="4" fillId="0" borderId="0" applyFont="0" applyFill="0" applyBorder="0" applyAlignment="0" applyProtection="0"/>
    <xf numFmtId="0" fontId="65" fillId="0" borderId="4" applyNumberFormat="0" applyFill="0" applyAlignment="0" applyProtection="0"/>
    <xf numFmtId="0" fontId="66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67" fillId="19" borderId="5" applyNumberFormat="0" applyAlignment="0" applyProtection="0"/>
    <xf numFmtId="0" fontId="0" fillId="31" borderId="6" applyNumberFormat="0" applyFont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88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8" fontId="5" fillId="0" borderId="0" xfId="0" applyNumberFormat="1" applyFont="1" applyAlignment="1">
      <alignment vertical="center"/>
    </xf>
    <xf numFmtId="166" fontId="5" fillId="0" borderId="0" xfId="0" applyFont="1" applyAlignment="1" applyProtection="1">
      <alignment horizontal="center"/>
      <protection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6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68" fontId="7" fillId="0" borderId="0" xfId="0" applyNumberFormat="1" applyFont="1" applyBorder="1" applyAlignment="1">
      <alignment vertical="center"/>
    </xf>
    <xf numFmtId="170" fontId="8" fillId="0" borderId="0" xfId="0" applyNumberFormat="1" applyFont="1" applyBorder="1" applyAlignment="1">
      <alignment vertical="center"/>
    </xf>
    <xf numFmtId="168" fontId="7" fillId="0" borderId="0" xfId="0" applyNumberFormat="1" applyFont="1" applyBorder="1" applyAlignment="1">
      <alignment horizontal="center" vertical="center"/>
    </xf>
    <xf numFmtId="166" fontId="5" fillId="0" borderId="0" xfId="0" applyFont="1" applyBorder="1" applyAlignment="1">
      <alignment/>
    </xf>
    <xf numFmtId="168" fontId="9" fillId="0" borderId="0" xfId="0" applyNumberFormat="1" applyFont="1" applyBorder="1" applyAlignment="1" applyProtection="1">
      <alignment horizontal="centerContinuous" vertical="top"/>
      <protection/>
    </xf>
    <xf numFmtId="168" fontId="10" fillId="0" borderId="0" xfId="0" applyNumberFormat="1" applyFont="1" applyBorder="1" applyAlignment="1" applyProtection="1">
      <alignment horizontal="centerContinuous"/>
      <protection/>
    </xf>
    <xf numFmtId="166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168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 applyProtection="1">
      <alignment horizontal="center" vertical="center"/>
      <protection/>
    </xf>
    <xf numFmtId="168" fontId="7" fillId="33" borderId="10" xfId="0" applyNumberFormat="1" applyFont="1" applyFill="1" applyBorder="1" applyAlignment="1" applyProtection="1">
      <alignment horizontal="right" vertical="center"/>
      <protection/>
    </xf>
    <xf numFmtId="168" fontId="7" fillId="33" borderId="10" xfId="0" applyNumberFormat="1" applyFont="1" applyFill="1" applyBorder="1" applyAlignment="1">
      <alignment horizontal="right" vertical="center"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 applyProtection="1">
      <alignment horizontal="center" vertical="center"/>
      <protection/>
    </xf>
    <xf numFmtId="1" fontId="14" fillId="35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 applyProtection="1">
      <alignment horizontal="center" vertical="center"/>
      <protection/>
    </xf>
    <xf numFmtId="1" fontId="12" fillId="35" borderId="10" xfId="0" applyNumberFormat="1" applyFont="1" applyFill="1" applyBorder="1" applyAlignment="1" applyProtection="1">
      <alignment horizontal="center" vertical="center"/>
      <protection/>
    </xf>
    <xf numFmtId="168" fontId="14" fillId="0" borderId="10" xfId="0" applyNumberFormat="1" applyFont="1" applyBorder="1" applyAlignment="1">
      <alignment horizontal="right" vertical="center"/>
    </xf>
    <xf numFmtId="168" fontId="15" fillId="0" borderId="10" xfId="0" applyNumberFormat="1" applyFont="1" applyBorder="1" applyAlignment="1" applyProtection="1">
      <alignment horizontal="right" vertical="center"/>
      <protection/>
    </xf>
    <xf numFmtId="168" fontId="12" fillId="0" borderId="10" xfId="0" applyNumberFormat="1" applyFont="1" applyBorder="1" applyAlignment="1" applyProtection="1">
      <alignment horizontal="right" vertical="center"/>
      <protection/>
    </xf>
    <xf numFmtId="168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 applyProtection="1">
      <alignment horizontal="center" vertical="center"/>
      <protection/>
    </xf>
    <xf numFmtId="168" fontId="7" fillId="34" borderId="10" xfId="0" applyNumberFormat="1" applyFont="1" applyFill="1" applyBorder="1" applyAlignment="1" applyProtection="1">
      <alignment horizontal="right" vertical="center"/>
      <protection/>
    </xf>
    <xf numFmtId="1" fontId="7" fillId="34" borderId="10" xfId="0" applyNumberFormat="1" applyFont="1" applyFill="1" applyBorder="1" applyAlignment="1">
      <alignment horizontal="center" vertical="center"/>
    </xf>
    <xf numFmtId="168" fontId="7" fillId="34" borderId="10" xfId="0" applyNumberFormat="1" applyFont="1" applyFill="1" applyBorder="1" applyAlignment="1">
      <alignment vertical="center"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7" fillId="34" borderId="12" xfId="0" applyNumberFormat="1" applyFont="1" applyFill="1" applyBorder="1" applyAlignment="1">
      <alignment horizontal="center" vertical="center"/>
    </xf>
    <xf numFmtId="167" fontId="17" fillId="34" borderId="13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/>
    </xf>
    <xf numFmtId="169" fontId="17" fillId="4" borderId="13" xfId="0" applyNumberFormat="1" applyFont="1" applyFill="1" applyBorder="1" applyAlignment="1">
      <alignment/>
    </xf>
    <xf numFmtId="167" fontId="17" fillId="4" borderId="14" xfId="0" applyNumberFormat="1" applyFont="1" applyFill="1" applyBorder="1" applyAlignment="1">
      <alignment/>
    </xf>
    <xf numFmtId="169" fontId="17" fillId="4" borderId="14" xfId="0" applyNumberFormat="1" applyFont="1" applyFill="1" applyBorder="1" applyAlignment="1">
      <alignment/>
    </xf>
    <xf numFmtId="169" fontId="7" fillId="0" borderId="0" xfId="0" applyNumberFormat="1" applyFont="1" applyAlignment="1">
      <alignment vertical="center"/>
    </xf>
    <xf numFmtId="167" fontId="17" fillId="4" borderId="13" xfId="0" applyNumberFormat="1" applyFont="1" applyFill="1" applyBorder="1" applyAlignment="1">
      <alignment horizontal="center"/>
    </xf>
    <xf numFmtId="167" fontId="17" fillId="4" borderId="14" xfId="0" applyNumberFormat="1" applyFont="1" applyFill="1" applyBorder="1" applyAlignment="1">
      <alignment horizontal="center"/>
    </xf>
    <xf numFmtId="167" fontId="19" fillId="34" borderId="13" xfId="0" applyNumberFormat="1" applyFont="1" applyFill="1" applyBorder="1" applyAlignment="1">
      <alignment horizontal="center" vertical="center"/>
    </xf>
    <xf numFmtId="167" fontId="7" fillId="0" borderId="0" xfId="0" applyNumberFormat="1" applyFont="1" applyAlignment="1">
      <alignment horizontal="center"/>
    </xf>
    <xf numFmtId="1" fontId="20" fillId="34" borderId="10" xfId="0" applyNumberFormat="1" applyFont="1" applyFill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69" fontId="17" fillId="32" borderId="12" xfId="0" applyNumberFormat="1" applyFont="1" applyFill="1" applyBorder="1" applyAlignment="1">
      <alignment horizontal="center" vertical="center"/>
    </xf>
    <xf numFmtId="1" fontId="18" fillId="0" borderId="15" xfId="0" applyNumberFormat="1" applyFont="1" applyFill="1" applyBorder="1" applyAlignment="1">
      <alignment/>
    </xf>
    <xf numFmtId="1" fontId="18" fillId="0" borderId="0" xfId="0" applyNumberFormat="1" applyFont="1" applyFill="1" applyAlignment="1">
      <alignment/>
    </xf>
    <xf numFmtId="167" fontId="17" fillId="36" borderId="13" xfId="0" applyNumberFormat="1" applyFont="1" applyFill="1" applyBorder="1" applyAlignment="1">
      <alignment horizontal="center" vertical="center"/>
    </xf>
    <xf numFmtId="1" fontId="7" fillId="32" borderId="10" xfId="0" applyNumberFormat="1" applyFont="1" applyFill="1" applyBorder="1" applyAlignment="1">
      <alignment horizontal="center" vertical="center"/>
    </xf>
    <xf numFmtId="166" fontId="7" fillId="0" borderId="0" xfId="0" applyFont="1" applyAlignment="1">
      <alignment vertical="center"/>
    </xf>
    <xf numFmtId="168" fontId="7" fillId="37" borderId="10" xfId="0" applyNumberFormat="1" applyFont="1" applyFill="1" applyBorder="1" applyAlignment="1" applyProtection="1">
      <alignment horizontal="right" vertical="center"/>
      <protection/>
    </xf>
    <xf numFmtId="1" fontId="7" fillId="37" borderId="10" xfId="0" applyNumberFormat="1" applyFont="1" applyFill="1" applyBorder="1" applyAlignment="1">
      <alignment horizontal="center" vertical="center"/>
    </xf>
    <xf numFmtId="1" fontId="12" fillId="32" borderId="10" xfId="0" applyNumberFormat="1" applyFont="1" applyFill="1" applyBorder="1" applyAlignment="1">
      <alignment horizontal="center" vertical="center"/>
    </xf>
    <xf numFmtId="168" fontId="12" fillId="33" borderId="10" xfId="0" applyNumberFormat="1" applyFont="1" applyFill="1" applyBorder="1" applyAlignment="1">
      <alignment vertical="center"/>
    </xf>
    <xf numFmtId="1" fontId="12" fillId="5" borderId="10" xfId="0" applyNumberFormat="1" applyFont="1" applyFill="1" applyBorder="1" applyAlignment="1">
      <alignment horizontal="center" vertical="center"/>
    </xf>
    <xf numFmtId="167" fontId="12" fillId="0" borderId="0" xfId="0" applyNumberFormat="1" applyFont="1" applyAlignment="1">
      <alignment horizontal="center"/>
    </xf>
    <xf numFmtId="167" fontId="21" fillId="34" borderId="13" xfId="0" applyNumberFormat="1" applyFont="1" applyFill="1" applyBorder="1" applyAlignment="1">
      <alignment horizontal="center" vertical="center"/>
    </xf>
    <xf numFmtId="166" fontId="7" fillId="0" borderId="0" xfId="0" applyFont="1" applyBorder="1" applyAlignment="1">
      <alignment vertical="center"/>
    </xf>
    <xf numFmtId="168" fontId="12" fillId="4" borderId="10" xfId="0" applyNumberFormat="1" applyFont="1" applyFill="1" applyBorder="1" applyAlignment="1" applyProtection="1">
      <alignment horizontal="right" vertical="center"/>
      <protection/>
    </xf>
    <xf numFmtId="168" fontId="7" fillId="33" borderId="10" xfId="0" applyNumberFormat="1" applyFont="1" applyFill="1" applyBorder="1" applyAlignment="1">
      <alignment vertical="center"/>
    </xf>
    <xf numFmtId="168" fontId="7" fillId="4" borderId="10" xfId="0" applyNumberFormat="1" applyFont="1" applyFill="1" applyBorder="1" applyAlignment="1" applyProtection="1">
      <alignment horizontal="right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" fontId="18" fillId="0" borderId="10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right" vertical="center"/>
    </xf>
    <xf numFmtId="1" fontId="15" fillId="0" borderId="10" xfId="0" applyNumberFormat="1" applyFont="1" applyBorder="1" applyAlignment="1" applyProtection="1">
      <alignment horizontal="right" vertical="center"/>
      <protection/>
    </xf>
    <xf numFmtId="1" fontId="12" fillId="0" borderId="10" xfId="0" applyNumberFormat="1" applyFont="1" applyBorder="1" applyAlignment="1" applyProtection="1">
      <alignment horizontal="right" vertical="center"/>
      <protection/>
    </xf>
    <xf numFmtId="166" fontId="32" fillId="0" borderId="0" xfId="0" applyFont="1" applyAlignment="1">
      <alignment/>
    </xf>
    <xf numFmtId="169" fontId="32" fillId="0" borderId="0" xfId="0" applyNumberFormat="1" applyFont="1" applyAlignment="1">
      <alignment/>
    </xf>
    <xf numFmtId="169" fontId="17" fillId="32" borderId="13" xfId="0" applyNumberFormat="1" applyFont="1" applyFill="1" applyBorder="1" applyAlignment="1">
      <alignment horizontal="center" vertical="center"/>
    </xf>
    <xf numFmtId="169" fontId="21" fillId="34" borderId="13" xfId="0" applyNumberFormat="1" applyFont="1" applyFill="1" applyBorder="1" applyAlignment="1">
      <alignment horizontal="center" vertical="center"/>
    </xf>
    <xf numFmtId="169" fontId="17" fillId="36" borderId="13" xfId="0" applyNumberFormat="1" applyFont="1" applyFill="1" applyBorder="1" applyAlignment="1">
      <alignment horizontal="center" vertical="center"/>
    </xf>
    <xf numFmtId="169" fontId="19" fillId="32" borderId="13" xfId="0" applyNumberFormat="1" applyFont="1" applyFill="1" applyBorder="1" applyAlignment="1">
      <alignment horizontal="center" vertical="center"/>
    </xf>
    <xf numFmtId="168" fontId="12" fillId="38" borderId="16" xfId="0" applyNumberFormat="1" applyFont="1" applyFill="1" applyBorder="1" applyAlignment="1">
      <alignment horizont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1" fontId="7" fillId="0" borderId="17" xfId="0" applyNumberFormat="1" applyFont="1" applyBorder="1" applyAlignment="1">
      <alignment horizontal="left" vertical="center"/>
    </xf>
    <xf numFmtId="166" fontId="7" fillId="0" borderId="15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 กราฟแสดงปริมาณฝนรายปี             
สถานี อ.เมือง จ.เชียงราย</a:t>
            </a:r>
          </a:p>
        </c:rich>
      </c:tx>
      <c:layout>
        <c:manualLayout>
          <c:xMode val="factor"/>
          <c:yMode val="factor"/>
          <c:x val="-0.01725"/>
          <c:y val="0.04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34275"/>
          <c:w val="0.845"/>
          <c:h val="0.56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56"/>
              <c:delete val="1"/>
            </c:dLbl>
            <c:dLbl>
              <c:idx val="59"/>
              <c:delete val="1"/>
            </c:dLbl>
            <c:dLbl>
              <c:idx val="60"/>
              <c:delete val="1"/>
            </c:dLbl>
            <c:dLbl>
              <c:idx val="64"/>
              <c:delete val="1"/>
            </c:dLbl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delete val="1"/>
            </c:dLbl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ตารางปริมาณน้ำฝนรายปี!$A$4:$A$73</c:f>
              <c:numCache>
                <c:ptCount val="70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</c:numCache>
            </c:numRef>
          </c:cat>
          <c:val>
            <c:numRef>
              <c:f>ตารางปริมาณน้ำฝนรายปี!$N$4:$N$73</c:f>
              <c:numCache>
                <c:ptCount val="70"/>
                <c:pt idx="0">
                  <c:v>1005.3</c:v>
                </c:pt>
                <c:pt idx="1">
                  <c:v>1861.7</c:v>
                </c:pt>
                <c:pt idx="2">
                  <c:v>1630.2</c:v>
                </c:pt>
                <c:pt idx="3">
                  <c:v>1961.5</c:v>
                </c:pt>
                <c:pt idx="4">
                  <c:v>2015.1</c:v>
                </c:pt>
                <c:pt idx="5">
                  <c:v>1819.8</c:v>
                </c:pt>
                <c:pt idx="6">
                  <c:v>1511.2</c:v>
                </c:pt>
                <c:pt idx="7">
                  <c:v>1742.8</c:v>
                </c:pt>
                <c:pt idx="8">
                  <c:v>1646.8</c:v>
                </c:pt>
                <c:pt idx="9">
                  <c:v>1434.8</c:v>
                </c:pt>
                <c:pt idx="10">
                  <c:v>1196.8</c:v>
                </c:pt>
                <c:pt idx="11">
                  <c:v>1590.6</c:v>
                </c:pt>
                <c:pt idx="12">
                  <c:v>1275.4</c:v>
                </c:pt>
                <c:pt idx="13">
                  <c:v>1558.8</c:v>
                </c:pt>
                <c:pt idx="14">
                  <c:v>1960.5</c:v>
                </c:pt>
                <c:pt idx="15">
                  <c:v>2117</c:v>
                </c:pt>
                <c:pt idx="16">
                  <c:v>1933.8</c:v>
                </c:pt>
                <c:pt idx="17">
                  <c:v>1874.8</c:v>
                </c:pt>
                <c:pt idx="18">
                  <c:v>2066.2</c:v>
                </c:pt>
                <c:pt idx="19">
                  <c:v>2184.5</c:v>
                </c:pt>
                <c:pt idx="20">
                  <c:v>1701.3</c:v>
                </c:pt>
                <c:pt idx="21">
                  <c:v>1573.2</c:v>
                </c:pt>
                <c:pt idx="22">
                  <c:v>1594.4</c:v>
                </c:pt>
                <c:pt idx="23">
                  <c:v>2067.2</c:v>
                </c:pt>
                <c:pt idx="24">
                  <c:v>1604.2</c:v>
                </c:pt>
                <c:pt idx="25">
                  <c:v>2125.4</c:v>
                </c:pt>
                <c:pt idx="26">
                  <c:v>2072.2</c:v>
                </c:pt>
                <c:pt idx="27">
                  <c:v>1388.5</c:v>
                </c:pt>
                <c:pt idx="29">
                  <c:v>1872.6</c:v>
                </c:pt>
                <c:pt idx="30">
                  <c:v>1471.6</c:v>
                </c:pt>
                <c:pt idx="31">
                  <c:v>1773.8</c:v>
                </c:pt>
                <c:pt idx="32">
                  <c:v>1570.1</c:v>
                </c:pt>
                <c:pt idx="33">
                  <c:v>1927</c:v>
                </c:pt>
                <c:pt idx="34">
                  <c:v>1487.2</c:v>
                </c:pt>
                <c:pt idx="35">
                  <c:v>1239.1</c:v>
                </c:pt>
                <c:pt idx="36">
                  <c:v>1741.6</c:v>
                </c:pt>
                <c:pt idx="37">
                  <c:v>1627.2</c:v>
                </c:pt>
                <c:pt idx="38">
                  <c:v>1594.5</c:v>
                </c:pt>
                <c:pt idx="39">
                  <c:v>1516.3</c:v>
                </c:pt>
                <c:pt idx="40">
                  <c:v>1525.6</c:v>
                </c:pt>
                <c:pt idx="41">
                  <c:v>1585</c:v>
                </c:pt>
                <c:pt idx="42">
                  <c:v>2066.6</c:v>
                </c:pt>
                <c:pt idx="43">
                  <c:v>1955.6</c:v>
                </c:pt>
                <c:pt idx="44">
                  <c:v>1339.9</c:v>
                </c:pt>
                <c:pt idx="45">
                  <c:v>1602.8</c:v>
                </c:pt>
                <c:pt idx="46">
                  <c:v>1656.5</c:v>
                </c:pt>
                <c:pt idx="47">
                  <c:v>1561.4</c:v>
                </c:pt>
                <c:pt idx="48">
                  <c:v>1602.2</c:v>
                </c:pt>
                <c:pt idx="49">
                  <c:v>2252.3</c:v>
                </c:pt>
                <c:pt idx="50">
                  <c:v>1834.3</c:v>
                </c:pt>
                <c:pt idx="51">
                  <c:v>1323.8</c:v>
                </c:pt>
                <c:pt idx="52">
                  <c:v>1742.4</c:v>
                </c:pt>
                <c:pt idx="54">
                  <c:v>1712.9</c:v>
                </c:pt>
                <c:pt idx="55">
                  <c:v>2129</c:v>
                </c:pt>
                <c:pt idx="56">
                  <c:v>1643.4</c:v>
                </c:pt>
                <c:pt idx="57">
                  <c:v>1615.3000000000002</c:v>
                </c:pt>
                <c:pt idx="58">
                  <c:v>1896.6999999999998</c:v>
                </c:pt>
                <c:pt idx="59">
                  <c:v>2016.7000000000003</c:v>
                </c:pt>
                <c:pt idx="60">
                  <c:v>1914.1999999999998</c:v>
                </c:pt>
                <c:pt idx="61">
                  <c:v>2058</c:v>
                </c:pt>
                <c:pt idx="62">
                  <c:v>1607.4</c:v>
                </c:pt>
                <c:pt idx="63">
                  <c:v>1388</c:v>
                </c:pt>
                <c:pt idx="64">
                  <c:v>1927</c:v>
                </c:pt>
                <c:pt idx="65">
                  <c:v>2169.1</c:v>
                </c:pt>
                <c:pt idx="66">
                  <c:v>1957.2</c:v>
                </c:pt>
                <c:pt idx="67">
                  <c:v>945.8</c:v>
                </c:pt>
                <c:pt idx="68">
                  <c:v>1273.3999999999999</c:v>
                </c:pt>
                <c:pt idx="69">
                  <c:v>1650</c:v>
                </c:pt>
              </c:numCache>
            </c:numRef>
          </c:val>
        </c:ser>
        <c:axId val="47700090"/>
        <c:axId val="26647627"/>
      </c:barChart>
      <c:lineChart>
        <c:grouping val="standard"/>
        <c:varyColors val="0"/>
        <c:ser>
          <c:idx val="1"/>
          <c:order val="1"/>
          <c:tx>
            <c:v>ปริมาณฝนเฉลี่ย 1,711.0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ตารางปริมาณน้ำฝนรายปี!$Q$4:$Q$71</c:f>
              <c:numCache>
                <c:ptCount val="68"/>
                <c:pt idx="0">
                  <c:v>1711.0074626865671</c:v>
                </c:pt>
                <c:pt idx="1">
                  <c:v>1711.0074626865671</c:v>
                </c:pt>
                <c:pt idx="2">
                  <c:v>1711.0074626865671</c:v>
                </c:pt>
                <c:pt idx="3">
                  <c:v>1711.0074626865671</c:v>
                </c:pt>
                <c:pt idx="4">
                  <c:v>1711.0074626865671</c:v>
                </c:pt>
                <c:pt idx="5">
                  <c:v>1711.0074626865671</c:v>
                </c:pt>
                <c:pt idx="6">
                  <c:v>1711.0074626865671</c:v>
                </c:pt>
                <c:pt idx="7">
                  <c:v>1711.0074626865671</c:v>
                </c:pt>
                <c:pt idx="8">
                  <c:v>1711.0074626865671</c:v>
                </c:pt>
                <c:pt idx="9">
                  <c:v>1711.0074626865671</c:v>
                </c:pt>
                <c:pt idx="10">
                  <c:v>1711.0074626865671</c:v>
                </c:pt>
                <c:pt idx="11">
                  <c:v>1711.0074626865671</c:v>
                </c:pt>
                <c:pt idx="12">
                  <c:v>1711.0074626865671</c:v>
                </c:pt>
                <c:pt idx="13">
                  <c:v>1711.0074626865671</c:v>
                </c:pt>
                <c:pt idx="14">
                  <c:v>1711.0074626865671</c:v>
                </c:pt>
                <c:pt idx="15">
                  <c:v>1711.0074626865671</c:v>
                </c:pt>
                <c:pt idx="16">
                  <c:v>1711.0074626865671</c:v>
                </c:pt>
                <c:pt idx="17">
                  <c:v>1711.0074626865671</c:v>
                </c:pt>
                <c:pt idx="18">
                  <c:v>1711.0074626865671</c:v>
                </c:pt>
                <c:pt idx="19">
                  <c:v>1711.0074626865671</c:v>
                </c:pt>
                <c:pt idx="20">
                  <c:v>1711.0074626865671</c:v>
                </c:pt>
                <c:pt idx="21">
                  <c:v>1711.0074626865671</c:v>
                </c:pt>
                <c:pt idx="22">
                  <c:v>1711.0074626865671</c:v>
                </c:pt>
                <c:pt idx="23">
                  <c:v>1711.0074626865671</c:v>
                </c:pt>
                <c:pt idx="24">
                  <c:v>1711.0074626865671</c:v>
                </c:pt>
                <c:pt idx="25">
                  <c:v>1711.0074626865671</c:v>
                </c:pt>
                <c:pt idx="26">
                  <c:v>1711.0074626865671</c:v>
                </c:pt>
                <c:pt idx="27">
                  <c:v>1711.0074626865671</c:v>
                </c:pt>
                <c:pt idx="28">
                  <c:v>1711.0074626865671</c:v>
                </c:pt>
                <c:pt idx="29">
                  <c:v>1711.0074626865671</c:v>
                </c:pt>
                <c:pt idx="30">
                  <c:v>1711.0074626865671</c:v>
                </c:pt>
                <c:pt idx="31">
                  <c:v>1711.0074626865671</c:v>
                </c:pt>
                <c:pt idx="32">
                  <c:v>1711.0074626865671</c:v>
                </c:pt>
                <c:pt idx="33">
                  <c:v>1711.0074626865671</c:v>
                </c:pt>
                <c:pt idx="34">
                  <c:v>1711.0074626865671</c:v>
                </c:pt>
                <c:pt idx="35">
                  <c:v>1711.0074626865671</c:v>
                </c:pt>
                <c:pt idx="36">
                  <c:v>1711.0074626865671</c:v>
                </c:pt>
                <c:pt idx="37">
                  <c:v>1711.0074626865671</c:v>
                </c:pt>
                <c:pt idx="38">
                  <c:v>1711.0074626865671</c:v>
                </c:pt>
                <c:pt idx="39">
                  <c:v>1711.0074626865671</c:v>
                </c:pt>
                <c:pt idx="40">
                  <c:v>1711.0074626865671</c:v>
                </c:pt>
                <c:pt idx="41">
                  <c:v>1711.0074626865671</c:v>
                </c:pt>
                <c:pt idx="42">
                  <c:v>1711.0074626865671</c:v>
                </c:pt>
                <c:pt idx="43">
                  <c:v>1711.0074626865671</c:v>
                </c:pt>
                <c:pt idx="44">
                  <c:v>1711.0074626865671</c:v>
                </c:pt>
                <c:pt idx="45">
                  <c:v>1711.0074626865671</c:v>
                </c:pt>
                <c:pt idx="46">
                  <c:v>1711.0074626865671</c:v>
                </c:pt>
                <c:pt idx="47">
                  <c:v>1711.0074626865671</c:v>
                </c:pt>
                <c:pt idx="48">
                  <c:v>1711.0074626865671</c:v>
                </c:pt>
                <c:pt idx="49">
                  <c:v>1711.0074626865671</c:v>
                </c:pt>
                <c:pt idx="50">
                  <c:v>1711.0074626865671</c:v>
                </c:pt>
                <c:pt idx="51">
                  <c:v>1711.0074626865671</c:v>
                </c:pt>
                <c:pt idx="52">
                  <c:v>1711.0074626865671</c:v>
                </c:pt>
                <c:pt idx="53">
                  <c:v>1711.0074626865671</c:v>
                </c:pt>
                <c:pt idx="54">
                  <c:v>1711.0074626865671</c:v>
                </c:pt>
                <c:pt idx="55">
                  <c:v>1711.0074626865671</c:v>
                </c:pt>
                <c:pt idx="56">
                  <c:v>1711.0074626865671</c:v>
                </c:pt>
                <c:pt idx="57">
                  <c:v>1711.0074626865671</c:v>
                </c:pt>
                <c:pt idx="58">
                  <c:v>1711.0074626865671</c:v>
                </c:pt>
                <c:pt idx="59">
                  <c:v>1711.0074626865671</c:v>
                </c:pt>
                <c:pt idx="60">
                  <c:v>1711.0074626865671</c:v>
                </c:pt>
                <c:pt idx="61">
                  <c:v>1711.0074626865671</c:v>
                </c:pt>
                <c:pt idx="62">
                  <c:v>1711.0074626865671</c:v>
                </c:pt>
                <c:pt idx="63">
                  <c:v>1711.0074626865671</c:v>
                </c:pt>
                <c:pt idx="64">
                  <c:v>1711.0074626865671</c:v>
                </c:pt>
                <c:pt idx="65">
                  <c:v>1711.0074626865671</c:v>
                </c:pt>
                <c:pt idx="66">
                  <c:v>1711.0074626865671</c:v>
                </c:pt>
                <c:pt idx="67">
                  <c:v>1711.0074626865671</c:v>
                </c:pt>
              </c:numCache>
            </c:numRef>
          </c:val>
          <c:smooth val="0"/>
        </c:ser>
        <c:axId val="47700090"/>
        <c:axId val="26647627"/>
      </c:lineChart>
      <c:catAx>
        <c:axId val="47700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6647627"/>
        <c:crosses val="autoZero"/>
        <c:auto val="1"/>
        <c:lblOffset val="100"/>
        <c:tickLblSkip val="3"/>
        <c:noMultiLvlLbl val="0"/>
      </c:catAx>
      <c:valAx>
        <c:axId val="26647627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4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7700090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txPr>
          <a:bodyPr vert="horz" rot="0"/>
          <a:lstStyle/>
          <a:p>
            <a:pPr>
              <a:defRPr lang="en-US" cap="none" sz="1285" b="0" i="0" u="none" baseline="0">
                <a:solidFill>
                  <a:srgbClr val="0000FF"/>
                </a:solidFill>
              </a:defRPr>
            </a:pPr>
          </a:p>
        </c:txPr>
      </c:legendEntry>
      <c:layout>
        <c:manualLayout>
          <c:xMode val="edge"/>
          <c:yMode val="edge"/>
          <c:x val="0.3335"/>
          <c:y val="0.37725"/>
          <c:w val="0.3862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อ.เมือง จ.เชียงราย</a:t>
            </a:r>
          </a:p>
        </c:rich>
      </c:tx>
      <c:layout>
        <c:manualLayout>
          <c:xMode val="factor"/>
          <c:yMode val="factor"/>
          <c:x val="-0.013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201"/>
          <c:w val="0.73425"/>
          <c:h val="0.708"/>
        </c:manualLayout>
      </c:layout>
      <c:lineChart>
        <c:grouping val="standard"/>
        <c:varyColors val="0"/>
        <c:ser>
          <c:idx val="5"/>
          <c:order val="0"/>
          <c:tx>
            <c:v>2546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รายเดือนเชียงราย!$B$69:$M$69</c:f>
              <c:numCache/>
            </c:numRef>
          </c:val>
          <c:smooth val="0"/>
        </c:ser>
        <c:ser>
          <c:idx val="6"/>
          <c:order val="1"/>
          <c:tx>
            <c:v>2547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รายเดือนเชียงราย!$B$70:$M$70</c:f>
              <c:numCache/>
            </c:numRef>
          </c:val>
          <c:smooth val="0"/>
        </c:ser>
        <c:ser>
          <c:idx val="8"/>
          <c:order val="2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รายเดือนเชียงราย!$B$72:$M$72</c:f>
              <c:numCache/>
            </c:numRef>
          </c:val>
          <c:smooth val="0"/>
        </c:ser>
        <c:ser>
          <c:idx val="9"/>
          <c:order val="3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รายเดือนเชียงราย!$B$73:$M$73</c:f>
              <c:numCache/>
            </c:numRef>
          </c:val>
          <c:smooth val="0"/>
        </c:ser>
        <c:ser>
          <c:idx val="7"/>
          <c:order val="4"/>
          <c:tx>
            <c:v>2552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รายเดือนเชียงราย!$B$75:$M$75</c:f>
              <c:numCache/>
            </c:numRef>
          </c:val>
          <c:smooth val="0"/>
        </c:ser>
        <c:ser>
          <c:idx val="11"/>
          <c:order val="5"/>
          <c:tx>
            <c:v>2553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CCCC"/>
                </a:solidFill>
              </a:ln>
            </c:spPr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รายเดือนเชียงราย!$B$76:$M$76</c:f>
              <c:numCache/>
            </c:numRef>
          </c:val>
          <c:smooth val="0"/>
        </c:ser>
        <c:ser>
          <c:idx val="12"/>
          <c:order val="6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รายเดือนเชียงราย!$B$77:$M$77</c:f>
              <c:numCache/>
            </c:numRef>
          </c:val>
          <c:smooth val="0"/>
        </c:ser>
        <c:ser>
          <c:idx val="13"/>
          <c:order val="7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รายเดือนเชียงราย!$B$78:$M$78</c:f>
              <c:numCache/>
            </c:numRef>
          </c:val>
          <c:smooth val="0"/>
        </c:ser>
        <c:ser>
          <c:idx val="0"/>
          <c:order val="8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รายเดือนเชียงราย!$B$79:$M$79</c:f>
              <c:numCache/>
            </c:numRef>
          </c:val>
          <c:smooth val="0"/>
        </c:ser>
        <c:ser>
          <c:idx val="1"/>
          <c:order val="9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รายเดือนเชียงราย!$B$80:$M$80</c:f>
              <c:numCache/>
            </c:numRef>
          </c:val>
          <c:smooth val="0"/>
        </c:ser>
        <c:ser>
          <c:idx val="2"/>
          <c:order val="10"/>
          <c:tx>
            <c:v>2558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รายเดือนเชียงราย!$B$81:$M$81</c:f>
              <c:numCache/>
            </c:numRef>
          </c:val>
          <c:smooth val="0"/>
        </c:ser>
        <c:ser>
          <c:idx val="3"/>
          <c:order val="11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รายเดือนเชียงราย!$B$82:$M$82</c:f>
              <c:numCache/>
            </c:numRef>
          </c:val>
          <c:smooth val="0"/>
        </c:ser>
        <c:ser>
          <c:idx val="14"/>
          <c:order val="12"/>
          <c:tx>
            <c:v>2560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รายเดือนเชียงราย!$B$83:$M$83</c:f>
              <c:numCache/>
            </c:numRef>
          </c:val>
          <c:smooth val="0"/>
        </c:ser>
        <c:ser>
          <c:idx val="15"/>
          <c:order val="13"/>
          <c:tx>
            <c:v>2561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รายเดือนเชียงราย!$B$84:$M$84</c:f>
              <c:numCache/>
            </c:numRef>
          </c:val>
          <c:smooth val="0"/>
        </c:ser>
        <c:ser>
          <c:idx val="16"/>
          <c:order val="14"/>
          <c:tx>
            <c:v>2562</c:v>
          </c:tx>
          <c:spPr>
            <a:ln w="25400">
              <a:solidFill>
                <a:srgbClr val="CC99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รายเดือนเชียงราย!$B$85:$M$85</c:f>
              <c:numCache/>
            </c:numRef>
          </c:val>
          <c:smooth val="0"/>
        </c:ser>
        <c:ser>
          <c:idx val="17"/>
          <c:order val="15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รายเดือนเชียงราย!$B$86:$M$86</c:f>
              <c:numCache/>
            </c:numRef>
          </c:val>
          <c:smooth val="0"/>
        </c:ser>
        <c:ser>
          <c:idx val="10"/>
          <c:order val="16"/>
          <c:tx>
            <c:v>เฉลี่ย2495-2563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รายเดือนเชียงราย!$B$97:$M$97</c:f>
              <c:numCache/>
            </c:numRef>
          </c:val>
          <c:smooth val="0"/>
        </c:ser>
        <c:ser>
          <c:idx val="4"/>
          <c:order val="17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รายเดือนเชียงราย!$B$17:$M$17</c:f>
              <c:strCache/>
            </c:strRef>
          </c:cat>
          <c:val>
            <c:numRef>
              <c:f>รายเดือนเชียงราย!$B$87:$M$87</c:f>
              <c:numCache/>
            </c:numRef>
          </c:val>
          <c:smooth val="0"/>
        </c:ser>
        <c:marker val="1"/>
        <c:axId val="38502052"/>
        <c:axId val="10974149"/>
      </c:lineChart>
      <c:catAx>
        <c:axId val="385020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1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10974149"/>
        <c:crosses val="autoZero"/>
        <c:auto val="1"/>
        <c:lblOffset val="100"/>
        <c:tickLblSkip val="1"/>
        <c:noMultiLvlLbl val="0"/>
      </c:catAx>
      <c:valAx>
        <c:axId val="10974149"/>
        <c:scaling>
          <c:orientation val="minMax"/>
          <c:max val="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3850205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625"/>
          <c:y val="0.10575"/>
          <c:w val="0.18325"/>
          <c:h val="0.89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95"/>
  <sheetViews>
    <sheetView tabSelected="1" zoomScalePageLayoutView="0" workbookViewId="0" topLeftCell="A80">
      <selection activeCell="K95" sqref="K95"/>
    </sheetView>
  </sheetViews>
  <sheetFormatPr defaultColWidth="9.7109375" defaultRowHeight="12.75"/>
  <cols>
    <col min="1" max="1" width="5.1406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4" t="s">
        <v>0</v>
      </c>
      <c r="B1" s="15"/>
      <c r="C1" s="15"/>
      <c r="D1" s="15"/>
      <c r="E1" s="15"/>
      <c r="F1" s="15"/>
      <c r="G1" s="16"/>
      <c r="H1" s="15"/>
      <c r="I1" s="15"/>
      <c r="J1" s="15"/>
      <c r="K1" s="15"/>
      <c r="L1" s="15"/>
      <c r="M1" s="15"/>
      <c r="N1" s="15"/>
      <c r="O1" s="17"/>
    </row>
    <row r="2" spans="1:15" s="2" customFormat="1" ht="24" customHeight="1">
      <c r="A2" s="84" t="s">
        <v>21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1:22" s="2" customFormat="1" ht="18" customHeight="1">
      <c r="A3" s="21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5" t="s">
        <v>11</v>
      </c>
      <c r="K3" s="25" t="s">
        <v>12</v>
      </c>
      <c r="L3" s="25" t="s">
        <v>13</v>
      </c>
      <c r="M3" s="25" t="s">
        <v>14</v>
      </c>
      <c r="N3" s="18" t="s">
        <v>15</v>
      </c>
      <c r="O3" s="33" t="s">
        <v>16</v>
      </c>
      <c r="P3" s="86" t="s">
        <v>22</v>
      </c>
      <c r="Q3" s="87"/>
      <c r="R3" s="87"/>
      <c r="T3" s="68"/>
      <c r="U3" s="68"/>
      <c r="V3" s="60"/>
    </row>
    <row r="4" spans="1:20" s="2" customFormat="1" ht="15.75" customHeight="1">
      <c r="A4" s="19">
        <v>2495</v>
      </c>
      <c r="B4" s="22">
        <v>54.4</v>
      </c>
      <c r="C4" s="22">
        <v>74.6</v>
      </c>
      <c r="D4" s="22">
        <v>212.1</v>
      </c>
      <c r="E4" s="22">
        <v>159.5</v>
      </c>
      <c r="F4" s="22">
        <v>277.1</v>
      </c>
      <c r="G4" s="22">
        <v>208.4</v>
      </c>
      <c r="H4" s="22">
        <v>10.3</v>
      </c>
      <c r="I4" s="22">
        <v>0</v>
      </c>
      <c r="J4" s="22">
        <v>0</v>
      </c>
      <c r="K4" s="22">
        <v>2.2</v>
      </c>
      <c r="L4" s="22">
        <v>6.7</v>
      </c>
      <c r="M4" s="22">
        <v>0</v>
      </c>
      <c r="N4" s="32">
        <v>1005.3</v>
      </c>
      <c r="O4" s="34">
        <v>70</v>
      </c>
      <c r="Q4" s="47">
        <f>$N$77</f>
        <v>1711.0074626865671</v>
      </c>
      <c r="T4" s="47"/>
    </row>
    <row r="5" spans="1:20" s="2" customFormat="1" ht="15.75" customHeight="1">
      <c r="A5" s="19">
        <v>2496</v>
      </c>
      <c r="B5" s="22">
        <v>199.5</v>
      </c>
      <c r="C5" s="22">
        <v>228.2</v>
      </c>
      <c r="D5" s="22">
        <v>286.9</v>
      </c>
      <c r="E5" s="22">
        <v>324.5</v>
      </c>
      <c r="F5" s="22">
        <v>436.1</v>
      </c>
      <c r="G5" s="22">
        <v>163.9</v>
      </c>
      <c r="H5" s="22">
        <v>115.5</v>
      </c>
      <c r="I5" s="22">
        <v>14.5</v>
      </c>
      <c r="J5" s="22">
        <v>11.3</v>
      </c>
      <c r="K5" s="22">
        <v>0</v>
      </c>
      <c r="L5" s="22">
        <v>27.8</v>
      </c>
      <c r="M5" s="22">
        <v>53.5</v>
      </c>
      <c r="N5" s="32">
        <v>1861.7</v>
      </c>
      <c r="O5" s="34">
        <v>108</v>
      </c>
      <c r="Q5" s="47">
        <f aca="true" t="shared" si="0" ref="Q5:Q68">$N$77</f>
        <v>1711.0074626865671</v>
      </c>
      <c r="T5" s="47"/>
    </row>
    <row r="6" spans="1:20" s="2" customFormat="1" ht="15.75" customHeight="1">
      <c r="A6" s="19">
        <v>2497</v>
      </c>
      <c r="B6" s="22">
        <v>165.4</v>
      </c>
      <c r="C6" s="22">
        <v>346.7</v>
      </c>
      <c r="D6" s="22">
        <v>192.6</v>
      </c>
      <c r="E6" s="22">
        <v>135.1</v>
      </c>
      <c r="F6" s="22">
        <v>321.6</v>
      </c>
      <c r="G6" s="22">
        <v>250.5</v>
      </c>
      <c r="H6" s="22">
        <v>159.6</v>
      </c>
      <c r="I6" s="22">
        <v>2.1</v>
      </c>
      <c r="J6" s="22">
        <v>7.1</v>
      </c>
      <c r="K6" s="22">
        <v>0</v>
      </c>
      <c r="L6" s="22">
        <v>3.5</v>
      </c>
      <c r="M6" s="22">
        <v>46</v>
      </c>
      <c r="N6" s="32">
        <v>1630.2</v>
      </c>
      <c r="O6" s="34">
        <v>94</v>
      </c>
      <c r="Q6" s="47">
        <f t="shared" si="0"/>
        <v>1711.0074626865671</v>
      </c>
      <c r="T6" s="47"/>
    </row>
    <row r="7" spans="1:20" s="2" customFormat="1" ht="15.75" customHeight="1">
      <c r="A7" s="19">
        <v>2498</v>
      </c>
      <c r="B7" s="22">
        <v>48.1</v>
      </c>
      <c r="C7" s="22">
        <v>305.3</v>
      </c>
      <c r="D7" s="22">
        <v>363.2</v>
      </c>
      <c r="E7" s="22">
        <v>301.5</v>
      </c>
      <c r="F7" s="22">
        <v>707.4</v>
      </c>
      <c r="G7" s="22">
        <v>118.4</v>
      </c>
      <c r="H7" s="22">
        <v>69.5</v>
      </c>
      <c r="I7" s="22">
        <v>15.3</v>
      </c>
      <c r="J7" s="22">
        <v>0</v>
      </c>
      <c r="K7" s="22">
        <v>3.4</v>
      </c>
      <c r="L7" s="22">
        <v>17</v>
      </c>
      <c r="M7" s="22">
        <v>12.4</v>
      </c>
      <c r="N7" s="32">
        <v>1961.5</v>
      </c>
      <c r="O7" s="34">
        <v>108</v>
      </c>
      <c r="Q7" s="47">
        <f t="shared" si="0"/>
        <v>1711.0074626865671</v>
      </c>
      <c r="T7" s="47"/>
    </row>
    <row r="8" spans="1:20" s="2" customFormat="1" ht="15.75" customHeight="1">
      <c r="A8" s="19">
        <v>2499</v>
      </c>
      <c r="B8" s="22">
        <v>83.3</v>
      </c>
      <c r="C8" s="22">
        <v>304.7</v>
      </c>
      <c r="D8" s="22">
        <v>335.8</v>
      </c>
      <c r="E8" s="22">
        <v>449.7</v>
      </c>
      <c r="F8" s="22">
        <v>436.4</v>
      </c>
      <c r="G8" s="22">
        <v>347.7</v>
      </c>
      <c r="H8" s="22">
        <v>26.9</v>
      </c>
      <c r="I8" s="22">
        <v>1.4</v>
      </c>
      <c r="J8" s="22">
        <v>0.1</v>
      </c>
      <c r="K8" s="22">
        <v>2.5</v>
      </c>
      <c r="L8" s="22">
        <v>0</v>
      </c>
      <c r="M8" s="22">
        <v>26.6</v>
      </c>
      <c r="N8" s="32">
        <v>2015.1</v>
      </c>
      <c r="O8" s="34">
        <v>118</v>
      </c>
      <c r="Q8" s="47">
        <f t="shared" si="0"/>
        <v>1711.0074626865671</v>
      </c>
      <c r="T8" s="47"/>
    </row>
    <row r="9" spans="1:20" s="2" customFormat="1" ht="15.75" customHeight="1">
      <c r="A9" s="19">
        <v>2500</v>
      </c>
      <c r="B9" s="22">
        <v>30.3</v>
      </c>
      <c r="C9" s="22">
        <v>197.6</v>
      </c>
      <c r="D9" s="22">
        <v>175.1</v>
      </c>
      <c r="E9" s="22">
        <v>324</v>
      </c>
      <c r="F9" s="22">
        <v>432.9</v>
      </c>
      <c r="G9" s="22">
        <v>442.9</v>
      </c>
      <c r="H9" s="22">
        <v>116.4</v>
      </c>
      <c r="I9" s="22">
        <v>10.9</v>
      </c>
      <c r="J9" s="22">
        <v>0</v>
      </c>
      <c r="K9" s="22">
        <v>89.7</v>
      </c>
      <c r="L9" s="22">
        <v>0</v>
      </c>
      <c r="M9" s="22">
        <v>0</v>
      </c>
      <c r="N9" s="32">
        <v>1819.8</v>
      </c>
      <c r="O9" s="34">
        <v>126</v>
      </c>
      <c r="Q9" s="47">
        <f t="shared" si="0"/>
        <v>1711.0074626865671</v>
      </c>
      <c r="T9" s="47"/>
    </row>
    <row r="10" spans="1:20" s="2" customFormat="1" ht="15.75" customHeight="1">
      <c r="A10" s="19">
        <v>2501</v>
      </c>
      <c r="B10" s="22">
        <v>33.6</v>
      </c>
      <c r="C10" s="22">
        <v>186.8</v>
      </c>
      <c r="D10" s="22">
        <v>264.1</v>
      </c>
      <c r="E10" s="22">
        <v>245.5</v>
      </c>
      <c r="F10" s="22">
        <v>293</v>
      </c>
      <c r="G10" s="22">
        <v>292.4</v>
      </c>
      <c r="H10" s="22">
        <v>164.7</v>
      </c>
      <c r="I10" s="22">
        <v>16.9</v>
      </c>
      <c r="J10" s="22">
        <v>0</v>
      </c>
      <c r="K10" s="22">
        <v>0</v>
      </c>
      <c r="L10" s="22">
        <v>0</v>
      </c>
      <c r="M10" s="22">
        <v>14.2</v>
      </c>
      <c r="N10" s="32">
        <v>1511.2</v>
      </c>
      <c r="O10" s="34">
        <v>123</v>
      </c>
      <c r="Q10" s="47">
        <f t="shared" si="0"/>
        <v>1711.0074626865671</v>
      </c>
      <c r="T10" s="47"/>
    </row>
    <row r="11" spans="1:20" s="2" customFormat="1" ht="15.75" customHeight="1">
      <c r="A11" s="19">
        <v>2502</v>
      </c>
      <c r="B11" s="22">
        <v>53.4</v>
      </c>
      <c r="C11" s="22">
        <v>231.5</v>
      </c>
      <c r="D11" s="22">
        <v>187</v>
      </c>
      <c r="E11" s="22">
        <v>274.2</v>
      </c>
      <c r="F11" s="22">
        <v>612.8</v>
      </c>
      <c r="G11" s="22">
        <v>292.1</v>
      </c>
      <c r="H11" s="22">
        <v>20.8</v>
      </c>
      <c r="I11" s="22">
        <v>2.7</v>
      </c>
      <c r="J11" s="22">
        <v>8</v>
      </c>
      <c r="K11" s="22">
        <v>37.9</v>
      </c>
      <c r="L11" s="22">
        <v>0</v>
      </c>
      <c r="M11" s="22">
        <v>22.4</v>
      </c>
      <c r="N11" s="32">
        <v>1742.8</v>
      </c>
      <c r="O11" s="34">
        <v>167</v>
      </c>
      <c r="Q11" s="47">
        <f t="shared" si="0"/>
        <v>1711.0074626865671</v>
      </c>
      <c r="T11" s="47"/>
    </row>
    <row r="12" spans="1:20" s="2" customFormat="1" ht="15.75" customHeight="1">
      <c r="A12" s="19">
        <v>2503</v>
      </c>
      <c r="B12" s="22">
        <v>1.6</v>
      </c>
      <c r="C12" s="22">
        <v>192.8</v>
      </c>
      <c r="D12" s="22">
        <v>103.5</v>
      </c>
      <c r="E12" s="22">
        <v>347.1</v>
      </c>
      <c r="F12" s="22">
        <v>364</v>
      </c>
      <c r="G12" s="22">
        <v>430.7</v>
      </c>
      <c r="H12" s="22">
        <v>63.1</v>
      </c>
      <c r="I12" s="22">
        <v>72.1</v>
      </c>
      <c r="J12" s="22">
        <v>28.5</v>
      </c>
      <c r="K12" s="22">
        <v>0</v>
      </c>
      <c r="L12" s="22">
        <v>5.7</v>
      </c>
      <c r="M12" s="22">
        <v>37.7</v>
      </c>
      <c r="N12" s="32">
        <v>1646.8</v>
      </c>
      <c r="O12" s="34">
        <v>142</v>
      </c>
      <c r="Q12" s="47">
        <f t="shared" si="0"/>
        <v>1711.0074626865671</v>
      </c>
      <c r="T12" s="47"/>
    </row>
    <row r="13" spans="1:20" s="2" customFormat="1" ht="15.75" customHeight="1">
      <c r="A13" s="19">
        <v>2504</v>
      </c>
      <c r="B13" s="22">
        <v>118.3</v>
      </c>
      <c r="C13" s="22">
        <v>257.6</v>
      </c>
      <c r="D13" s="22">
        <v>149.1</v>
      </c>
      <c r="E13" s="22">
        <v>145.2</v>
      </c>
      <c r="F13" s="22">
        <v>242.4</v>
      </c>
      <c r="G13" s="22">
        <v>270.7</v>
      </c>
      <c r="H13" s="22">
        <v>93.8</v>
      </c>
      <c r="I13" s="22">
        <v>86.3</v>
      </c>
      <c r="J13" s="22">
        <v>47.4</v>
      </c>
      <c r="K13" s="22">
        <v>0.2</v>
      </c>
      <c r="L13" s="22">
        <v>15.6</v>
      </c>
      <c r="M13" s="22">
        <v>8.2</v>
      </c>
      <c r="N13" s="32">
        <v>1434.8</v>
      </c>
      <c r="O13" s="34">
        <v>135</v>
      </c>
      <c r="Q13" s="47">
        <f t="shared" si="0"/>
        <v>1711.0074626865671</v>
      </c>
      <c r="T13" s="47"/>
    </row>
    <row r="14" spans="1:20" s="2" customFormat="1" ht="15.75" customHeight="1">
      <c r="A14" s="19">
        <v>2505</v>
      </c>
      <c r="B14" s="22">
        <v>84.5</v>
      </c>
      <c r="C14" s="22">
        <v>57.8</v>
      </c>
      <c r="D14" s="22">
        <v>110.6</v>
      </c>
      <c r="E14" s="22">
        <v>233.8</v>
      </c>
      <c r="F14" s="22">
        <v>451.6</v>
      </c>
      <c r="G14" s="22">
        <v>62.5</v>
      </c>
      <c r="H14" s="22">
        <v>130.4</v>
      </c>
      <c r="I14" s="22">
        <v>31.1</v>
      </c>
      <c r="J14" s="22">
        <v>0</v>
      </c>
      <c r="K14" s="22">
        <v>2</v>
      </c>
      <c r="L14" s="22">
        <v>0</v>
      </c>
      <c r="M14" s="22">
        <v>32.5</v>
      </c>
      <c r="N14" s="32">
        <v>1196.8</v>
      </c>
      <c r="O14" s="34">
        <v>124</v>
      </c>
      <c r="Q14" s="47">
        <f t="shared" si="0"/>
        <v>1711.0074626865671</v>
      </c>
      <c r="T14" s="47"/>
    </row>
    <row r="15" spans="1:20" s="2" customFormat="1" ht="15.75" customHeight="1">
      <c r="A15" s="19">
        <v>2506</v>
      </c>
      <c r="B15" s="22">
        <v>17</v>
      </c>
      <c r="C15" s="22">
        <v>73.2</v>
      </c>
      <c r="D15" s="22">
        <v>144.7</v>
      </c>
      <c r="E15" s="22">
        <v>294.8</v>
      </c>
      <c r="F15" s="22">
        <v>469.7</v>
      </c>
      <c r="G15" s="22">
        <v>197.2</v>
      </c>
      <c r="H15" s="22">
        <v>278.2</v>
      </c>
      <c r="I15" s="22">
        <v>103</v>
      </c>
      <c r="J15" s="22">
        <v>6.7</v>
      </c>
      <c r="K15" s="22">
        <v>0</v>
      </c>
      <c r="L15" s="22">
        <v>5.9</v>
      </c>
      <c r="M15" s="22">
        <v>0.2</v>
      </c>
      <c r="N15" s="32">
        <v>1590.6</v>
      </c>
      <c r="O15" s="34">
        <v>116</v>
      </c>
      <c r="Q15" s="47">
        <f t="shared" si="0"/>
        <v>1711.0074626865671</v>
      </c>
      <c r="T15" s="47"/>
    </row>
    <row r="16" spans="1:20" s="2" customFormat="1" ht="15.75" customHeight="1">
      <c r="A16" s="19">
        <v>2507</v>
      </c>
      <c r="B16" s="22">
        <v>68.8</v>
      </c>
      <c r="C16" s="22">
        <v>93.1</v>
      </c>
      <c r="D16" s="22">
        <v>114.8</v>
      </c>
      <c r="E16" s="22">
        <v>285.3</v>
      </c>
      <c r="F16" s="22">
        <v>286.2</v>
      </c>
      <c r="G16" s="22">
        <v>207.9</v>
      </c>
      <c r="H16" s="22">
        <v>193.2</v>
      </c>
      <c r="I16" s="22">
        <v>16.1</v>
      </c>
      <c r="J16" s="22">
        <v>0</v>
      </c>
      <c r="K16" s="22">
        <v>0</v>
      </c>
      <c r="L16" s="22">
        <v>6.4</v>
      </c>
      <c r="M16" s="22">
        <v>3.6</v>
      </c>
      <c r="N16" s="32">
        <v>1275.4</v>
      </c>
      <c r="O16" s="34">
        <v>137</v>
      </c>
      <c r="Q16" s="47">
        <f t="shared" si="0"/>
        <v>1711.0074626865671</v>
      </c>
      <c r="T16" s="47"/>
    </row>
    <row r="17" spans="1:20" s="2" customFormat="1" ht="15.75" customHeight="1">
      <c r="A17" s="19">
        <v>2508</v>
      </c>
      <c r="B17" s="22">
        <v>27.4</v>
      </c>
      <c r="C17" s="22">
        <v>210.8</v>
      </c>
      <c r="D17" s="22">
        <v>253.5</v>
      </c>
      <c r="E17" s="22">
        <v>230.7</v>
      </c>
      <c r="F17" s="22">
        <v>299.8</v>
      </c>
      <c r="G17" s="22">
        <v>167.6</v>
      </c>
      <c r="H17" s="22">
        <v>277.7</v>
      </c>
      <c r="I17" s="22">
        <v>32.9</v>
      </c>
      <c r="J17" s="22">
        <v>49.8</v>
      </c>
      <c r="K17" s="22">
        <v>8.6</v>
      </c>
      <c r="L17" s="22">
        <v>0</v>
      </c>
      <c r="M17" s="22">
        <v>0</v>
      </c>
      <c r="N17" s="32">
        <v>1558.8</v>
      </c>
      <c r="O17" s="34">
        <v>123</v>
      </c>
      <c r="Q17" s="47">
        <f t="shared" si="0"/>
        <v>1711.0074626865671</v>
      </c>
      <c r="T17" s="47"/>
    </row>
    <row r="18" spans="1:20" s="2" customFormat="1" ht="15.75" customHeight="1">
      <c r="A18" s="19">
        <v>2509</v>
      </c>
      <c r="B18" s="22">
        <v>25.5</v>
      </c>
      <c r="C18" s="22">
        <v>200.4</v>
      </c>
      <c r="D18" s="22">
        <v>144</v>
      </c>
      <c r="E18" s="22">
        <v>382.7</v>
      </c>
      <c r="F18" s="22">
        <v>639.1</v>
      </c>
      <c r="G18" s="22">
        <v>294.4</v>
      </c>
      <c r="H18" s="22">
        <v>96.7</v>
      </c>
      <c r="I18" s="22">
        <v>99.2</v>
      </c>
      <c r="J18" s="22">
        <v>48.9</v>
      </c>
      <c r="K18" s="22">
        <v>8.2</v>
      </c>
      <c r="L18" s="22">
        <v>0.1</v>
      </c>
      <c r="M18" s="22">
        <v>21.3</v>
      </c>
      <c r="N18" s="32">
        <v>1960.5</v>
      </c>
      <c r="O18" s="34">
        <v>143</v>
      </c>
      <c r="Q18" s="47">
        <f t="shared" si="0"/>
        <v>1711.0074626865671</v>
      </c>
      <c r="T18" s="47"/>
    </row>
    <row r="19" spans="1:20" s="2" customFormat="1" ht="15.75" customHeight="1">
      <c r="A19" s="19">
        <v>2510</v>
      </c>
      <c r="B19" s="22">
        <v>84.9</v>
      </c>
      <c r="C19" s="22">
        <v>239</v>
      </c>
      <c r="D19" s="22">
        <v>391.7</v>
      </c>
      <c r="E19" s="22">
        <v>355.5</v>
      </c>
      <c r="F19" s="22">
        <v>337.1</v>
      </c>
      <c r="G19" s="22">
        <v>455.4</v>
      </c>
      <c r="H19" s="22">
        <v>105.4</v>
      </c>
      <c r="I19" s="22">
        <v>90.5</v>
      </c>
      <c r="J19" s="22">
        <v>6.1</v>
      </c>
      <c r="K19" s="22">
        <v>28.6</v>
      </c>
      <c r="L19" s="22">
        <v>20.2</v>
      </c>
      <c r="M19" s="22">
        <v>2.6</v>
      </c>
      <c r="N19" s="32">
        <v>2117</v>
      </c>
      <c r="O19" s="34">
        <v>148</v>
      </c>
      <c r="Q19" s="47">
        <f t="shared" si="0"/>
        <v>1711.0074626865671</v>
      </c>
      <c r="T19" s="47"/>
    </row>
    <row r="20" spans="1:20" s="2" customFormat="1" ht="15.75" customHeight="1">
      <c r="A20" s="19">
        <v>2511</v>
      </c>
      <c r="B20" s="22">
        <v>143.2</v>
      </c>
      <c r="C20" s="22">
        <v>267.1</v>
      </c>
      <c r="D20" s="22">
        <v>315.5</v>
      </c>
      <c r="E20" s="22">
        <v>235.5</v>
      </c>
      <c r="F20" s="22">
        <v>492.4</v>
      </c>
      <c r="G20" s="22">
        <v>251.6</v>
      </c>
      <c r="H20" s="22">
        <v>142.3</v>
      </c>
      <c r="I20" s="22">
        <v>28.9</v>
      </c>
      <c r="J20" s="22">
        <v>32</v>
      </c>
      <c r="K20" s="22">
        <v>3.5</v>
      </c>
      <c r="L20" s="22">
        <v>0</v>
      </c>
      <c r="M20" s="22">
        <v>21.8</v>
      </c>
      <c r="N20" s="32">
        <v>1933.8</v>
      </c>
      <c r="O20" s="34">
        <v>145</v>
      </c>
      <c r="Q20" s="47">
        <f t="shared" si="0"/>
        <v>1711.0074626865671</v>
      </c>
      <c r="T20" s="47"/>
    </row>
    <row r="21" spans="1:20" s="2" customFormat="1" ht="15.75" customHeight="1">
      <c r="A21" s="19">
        <v>2512</v>
      </c>
      <c r="B21" s="22">
        <v>19.2</v>
      </c>
      <c r="C21" s="22">
        <v>337.9</v>
      </c>
      <c r="D21" s="22">
        <v>265</v>
      </c>
      <c r="E21" s="22">
        <v>334</v>
      </c>
      <c r="F21" s="22">
        <v>556.1</v>
      </c>
      <c r="G21" s="22">
        <v>139.5</v>
      </c>
      <c r="H21" s="22">
        <v>68.3</v>
      </c>
      <c r="I21" s="22">
        <v>15.2</v>
      </c>
      <c r="J21" s="22">
        <v>29.3</v>
      </c>
      <c r="K21" s="22">
        <v>10.6</v>
      </c>
      <c r="L21" s="22">
        <v>1.2</v>
      </c>
      <c r="M21" s="22">
        <v>98.5</v>
      </c>
      <c r="N21" s="32">
        <v>1874.8</v>
      </c>
      <c r="O21" s="34">
        <v>128</v>
      </c>
      <c r="Q21" s="47">
        <f t="shared" si="0"/>
        <v>1711.0074626865671</v>
      </c>
      <c r="T21" s="47"/>
    </row>
    <row r="22" spans="1:20" s="2" customFormat="1" ht="15.75" customHeight="1">
      <c r="A22" s="19">
        <v>2513</v>
      </c>
      <c r="B22" s="22">
        <v>103.5</v>
      </c>
      <c r="C22" s="22">
        <v>318.4</v>
      </c>
      <c r="D22" s="22">
        <v>366.9</v>
      </c>
      <c r="E22" s="22">
        <v>277.8</v>
      </c>
      <c r="F22" s="22">
        <v>421.4</v>
      </c>
      <c r="G22" s="22">
        <v>342.4</v>
      </c>
      <c r="H22" s="22">
        <v>28.1</v>
      </c>
      <c r="I22" s="22">
        <v>36.7</v>
      </c>
      <c r="J22" s="22">
        <v>158.6</v>
      </c>
      <c r="K22" s="22">
        <v>0</v>
      </c>
      <c r="L22" s="22">
        <v>0.8</v>
      </c>
      <c r="M22" s="22">
        <v>11.6</v>
      </c>
      <c r="N22" s="32">
        <v>2066.2</v>
      </c>
      <c r="O22" s="34">
        <v>155</v>
      </c>
      <c r="Q22" s="47">
        <f t="shared" si="0"/>
        <v>1711.0074626865671</v>
      </c>
      <c r="T22" s="47"/>
    </row>
    <row r="23" spans="1:20" s="2" customFormat="1" ht="15.75" customHeight="1">
      <c r="A23" s="19">
        <v>2514</v>
      </c>
      <c r="B23" s="22">
        <v>82.1</v>
      </c>
      <c r="C23" s="22">
        <v>214.8</v>
      </c>
      <c r="D23" s="22">
        <v>422.8</v>
      </c>
      <c r="E23" s="22">
        <v>428.4</v>
      </c>
      <c r="F23" s="22">
        <v>545.9</v>
      </c>
      <c r="G23" s="22">
        <v>288.4</v>
      </c>
      <c r="H23" s="22">
        <v>151.4</v>
      </c>
      <c r="I23" s="22">
        <v>14.7</v>
      </c>
      <c r="J23" s="22">
        <v>33.6</v>
      </c>
      <c r="K23" s="22">
        <v>2.1</v>
      </c>
      <c r="L23" s="22">
        <v>0</v>
      </c>
      <c r="M23" s="22">
        <v>0.3</v>
      </c>
      <c r="N23" s="32">
        <v>2184.5</v>
      </c>
      <c r="O23" s="34">
        <v>137</v>
      </c>
      <c r="Q23" s="47">
        <f t="shared" si="0"/>
        <v>1711.0074626865671</v>
      </c>
      <c r="T23" s="47"/>
    </row>
    <row r="24" spans="1:20" s="2" customFormat="1" ht="15.75" customHeight="1">
      <c r="A24" s="19">
        <v>2515</v>
      </c>
      <c r="B24" s="22">
        <v>238.2</v>
      </c>
      <c r="C24" s="22">
        <v>116.2</v>
      </c>
      <c r="D24" s="22">
        <v>168.7</v>
      </c>
      <c r="E24" s="22">
        <v>219.5</v>
      </c>
      <c r="F24" s="22">
        <v>472.4</v>
      </c>
      <c r="G24" s="22">
        <v>180.2</v>
      </c>
      <c r="H24" s="22">
        <v>62.1</v>
      </c>
      <c r="I24" s="22">
        <v>170.7</v>
      </c>
      <c r="J24" s="22">
        <v>33.8</v>
      </c>
      <c r="K24" s="22">
        <v>0</v>
      </c>
      <c r="L24" s="22">
        <v>0</v>
      </c>
      <c r="M24" s="22">
        <v>39.5</v>
      </c>
      <c r="N24" s="32">
        <v>1701.3</v>
      </c>
      <c r="O24" s="34">
        <v>145</v>
      </c>
      <c r="Q24" s="47">
        <f t="shared" si="0"/>
        <v>1711.0074626865671</v>
      </c>
      <c r="T24" s="47"/>
    </row>
    <row r="25" spans="1:20" s="2" customFormat="1" ht="15.75" customHeight="1">
      <c r="A25" s="19">
        <v>2516</v>
      </c>
      <c r="B25" s="22">
        <v>18.6</v>
      </c>
      <c r="C25" s="22">
        <v>228.1</v>
      </c>
      <c r="D25" s="22">
        <v>175.7</v>
      </c>
      <c r="E25" s="22">
        <v>306.4</v>
      </c>
      <c r="F25" s="22">
        <v>428.6</v>
      </c>
      <c r="G25" s="22">
        <v>265.7</v>
      </c>
      <c r="H25" s="22">
        <v>88</v>
      </c>
      <c r="I25" s="22">
        <v>30.3</v>
      </c>
      <c r="J25" s="22">
        <v>0</v>
      </c>
      <c r="K25" s="22">
        <v>0</v>
      </c>
      <c r="L25" s="22">
        <v>0</v>
      </c>
      <c r="M25" s="22">
        <v>31.8</v>
      </c>
      <c r="N25" s="32">
        <v>1573.2</v>
      </c>
      <c r="O25" s="34">
        <v>130</v>
      </c>
      <c r="Q25" s="47">
        <f t="shared" si="0"/>
        <v>1711.0074626865671</v>
      </c>
      <c r="T25" s="47"/>
    </row>
    <row r="26" spans="1:20" s="3" customFormat="1" ht="15.75" customHeight="1">
      <c r="A26" s="19">
        <v>2517</v>
      </c>
      <c r="B26" s="22">
        <v>80.6</v>
      </c>
      <c r="C26" s="22">
        <v>153.2</v>
      </c>
      <c r="D26" s="22">
        <v>166.7</v>
      </c>
      <c r="E26" s="22">
        <v>160.9</v>
      </c>
      <c r="F26" s="22">
        <v>375.7</v>
      </c>
      <c r="G26" s="22">
        <v>346.6</v>
      </c>
      <c r="H26" s="22">
        <v>165.8</v>
      </c>
      <c r="I26" s="22">
        <v>46.5</v>
      </c>
      <c r="J26" s="22">
        <v>10.1</v>
      </c>
      <c r="K26" s="22">
        <v>79.1</v>
      </c>
      <c r="L26" s="22">
        <v>0</v>
      </c>
      <c r="M26" s="22">
        <v>9.2</v>
      </c>
      <c r="N26" s="32">
        <v>1594.4</v>
      </c>
      <c r="O26" s="35">
        <v>134</v>
      </c>
      <c r="Q26" s="47">
        <f t="shared" si="0"/>
        <v>1711.0074626865671</v>
      </c>
      <c r="T26" s="47"/>
    </row>
    <row r="27" spans="1:20" s="2" customFormat="1" ht="15.75" customHeight="1">
      <c r="A27" s="20">
        <v>2518</v>
      </c>
      <c r="B27" s="23">
        <v>19.1</v>
      </c>
      <c r="C27" s="23">
        <v>201.1</v>
      </c>
      <c r="D27" s="23">
        <v>333.4</v>
      </c>
      <c r="E27" s="23">
        <v>485.6</v>
      </c>
      <c r="F27" s="23">
        <v>470.2</v>
      </c>
      <c r="G27" s="23">
        <v>208.4</v>
      </c>
      <c r="H27" s="23">
        <v>279.9</v>
      </c>
      <c r="I27" s="23">
        <v>5.3</v>
      </c>
      <c r="J27" s="23">
        <v>37.1</v>
      </c>
      <c r="K27" s="23">
        <v>3.4</v>
      </c>
      <c r="L27" s="23">
        <v>3.6</v>
      </c>
      <c r="M27" s="23">
        <v>20.1</v>
      </c>
      <c r="N27" s="32">
        <v>2067.2</v>
      </c>
      <c r="O27" s="34">
        <v>122</v>
      </c>
      <c r="Q27" s="47">
        <f t="shared" si="0"/>
        <v>1711.0074626865671</v>
      </c>
      <c r="T27" s="47"/>
    </row>
    <row r="28" spans="1:20" s="2" customFormat="1" ht="15.75" customHeight="1">
      <c r="A28" s="20">
        <v>2519</v>
      </c>
      <c r="B28" s="23">
        <v>194.7</v>
      </c>
      <c r="C28" s="23">
        <v>146</v>
      </c>
      <c r="D28" s="23">
        <v>126.8</v>
      </c>
      <c r="E28" s="23">
        <v>179.5</v>
      </c>
      <c r="F28" s="23">
        <v>320.2</v>
      </c>
      <c r="G28" s="23">
        <v>370.9</v>
      </c>
      <c r="H28" s="23">
        <v>183.3</v>
      </c>
      <c r="I28" s="23">
        <v>3.9</v>
      </c>
      <c r="J28" s="23">
        <v>17.8</v>
      </c>
      <c r="K28" s="23">
        <v>47.7</v>
      </c>
      <c r="L28" s="23">
        <v>0</v>
      </c>
      <c r="M28" s="23">
        <v>13.4</v>
      </c>
      <c r="N28" s="32">
        <v>1604.2</v>
      </c>
      <c r="O28" s="34">
        <v>118</v>
      </c>
      <c r="Q28" s="47">
        <f t="shared" si="0"/>
        <v>1711.0074626865671</v>
      </c>
      <c r="T28" s="47"/>
    </row>
    <row r="29" spans="1:20" s="2" customFormat="1" ht="15.75" customHeight="1">
      <c r="A29" s="20">
        <v>2520</v>
      </c>
      <c r="B29" s="24">
        <v>98.9</v>
      </c>
      <c r="C29" s="24">
        <v>213.6</v>
      </c>
      <c r="D29" s="24">
        <v>51</v>
      </c>
      <c r="E29" s="24">
        <v>493</v>
      </c>
      <c r="F29" s="24">
        <v>294.4</v>
      </c>
      <c r="G29" s="24">
        <v>431.1</v>
      </c>
      <c r="H29" s="24">
        <v>311.6</v>
      </c>
      <c r="I29" s="24">
        <v>15.2</v>
      </c>
      <c r="J29" s="24">
        <v>43.4</v>
      </c>
      <c r="K29" s="24">
        <v>92.4</v>
      </c>
      <c r="L29" s="24">
        <v>80.8</v>
      </c>
      <c r="M29" s="24">
        <v>0</v>
      </c>
      <c r="N29" s="32">
        <v>2125.4</v>
      </c>
      <c r="O29" s="34">
        <v>146</v>
      </c>
      <c r="Q29" s="47">
        <f t="shared" si="0"/>
        <v>1711.0074626865671</v>
      </c>
      <c r="T29" s="47"/>
    </row>
    <row r="30" spans="1:20" s="2" customFormat="1" ht="15.75" customHeight="1">
      <c r="A30" s="20">
        <v>2521</v>
      </c>
      <c r="B30" s="24">
        <v>124.5</v>
      </c>
      <c r="C30" s="24">
        <v>307.5</v>
      </c>
      <c r="D30" s="24">
        <v>197.7</v>
      </c>
      <c r="E30" s="24">
        <v>469.4</v>
      </c>
      <c r="F30" s="24">
        <v>462.2</v>
      </c>
      <c r="G30" s="24">
        <v>367</v>
      </c>
      <c r="H30" s="24">
        <v>76.6</v>
      </c>
      <c r="I30" s="24">
        <v>28.5</v>
      </c>
      <c r="J30" s="24">
        <v>17.3</v>
      </c>
      <c r="K30" s="24">
        <v>3.1</v>
      </c>
      <c r="L30" s="24">
        <v>7.7</v>
      </c>
      <c r="M30" s="24">
        <v>10.7</v>
      </c>
      <c r="N30" s="32">
        <v>2072.2</v>
      </c>
      <c r="O30" s="34">
        <v>134</v>
      </c>
      <c r="Q30" s="47">
        <f t="shared" si="0"/>
        <v>1711.0074626865671</v>
      </c>
      <c r="T30" s="47"/>
    </row>
    <row r="31" spans="1:20" s="2" customFormat="1" ht="15.75" customHeight="1">
      <c r="A31" s="20">
        <v>2522</v>
      </c>
      <c r="B31" s="24">
        <v>25.3</v>
      </c>
      <c r="C31" s="24">
        <v>213.7</v>
      </c>
      <c r="D31" s="24">
        <v>253.5</v>
      </c>
      <c r="E31" s="24">
        <v>227.9</v>
      </c>
      <c r="F31" s="24">
        <v>342.6</v>
      </c>
      <c r="G31" s="24">
        <v>228.3</v>
      </c>
      <c r="H31" s="24">
        <v>92.4</v>
      </c>
      <c r="I31" s="24">
        <v>0.7</v>
      </c>
      <c r="J31" s="24">
        <v>0</v>
      </c>
      <c r="K31" s="24">
        <v>0</v>
      </c>
      <c r="L31" s="24">
        <v>0</v>
      </c>
      <c r="M31" s="24">
        <v>4.1</v>
      </c>
      <c r="N31" s="32">
        <v>1388.5</v>
      </c>
      <c r="O31" s="34">
        <v>100</v>
      </c>
      <c r="Q31" s="47">
        <f t="shared" si="0"/>
        <v>1711.0074626865671</v>
      </c>
      <c r="T31" s="47"/>
    </row>
    <row r="32" spans="1:20" s="2" customFormat="1" ht="15.75" customHeight="1">
      <c r="A32" s="37">
        <v>2523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6"/>
      <c r="O32" s="37"/>
      <c r="Q32" s="47">
        <f t="shared" si="0"/>
        <v>1711.0074626865671</v>
      </c>
      <c r="T32" s="47"/>
    </row>
    <row r="33" spans="1:20" s="2" customFormat="1" ht="15.75" customHeight="1">
      <c r="A33" s="20">
        <v>2524</v>
      </c>
      <c r="B33" s="24">
        <v>80.8</v>
      </c>
      <c r="C33" s="24">
        <v>319.4</v>
      </c>
      <c r="D33" s="24">
        <v>313.7</v>
      </c>
      <c r="E33" s="24">
        <v>402.2</v>
      </c>
      <c r="F33" s="24">
        <v>270.7</v>
      </c>
      <c r="G33" s="24">
        <v>202.1</v>
      </c>
      <c r="H33" s="24">
        <v>97.5</v>
      </c>
      <c r="I33" s="24">
        <v>155.8</v>
      </c>
      <c r="J33" s="24">
        <v>22.5</v>
      </c>
      <c r="K33" s="24">
        <v>5.7</v>
      </c>
      <c r="L33" s="24">
        <v>0</v>
      </c>
      <c r="M33" s="24">
        <v>2.2</v>
      </c>
      <c r="N33" s="32">
        <v>1872.6</v>
      </c>
      <c r="O33" s="34">
        <v>155</v>
      </c>
      <c r="Q33" s="47">
        <f t="shared" si="0"/>
        <v>1711.0074626865671</v>
      </c>
      <c r="T33" s="47"/>
    </row>
    <row r="34" spans="1:20" s="2" customFormat="1" ht="15.75" customHeight="1">
      <c r="A34" s="20">
        <v>2525</v>
      </c>
      <c r="B34" s="24">
        <v>143.8</v>
      </c>
      <c r="C34" s="24">
        <v>118.3</v>
      </c>
      <c r="D34" s="24">
        <v>98.5</v>
      </c>
      <c r="E34" s="24">
        <v>246.4</v>
      </c>
      <c r="F34" s="24">
        <v>339.5</v>
      </c>
      <c r="G34" s="24">
        <v>387.2</v>
      </c>
      <c r="H34" s="24">
        <v>98.2</v>
      </c>
      <c r="I34" s="24">
        <v>13.2</v>
      </c>
      <c r="J34" s="24">
        <v>0</v>
      </c>
      <c r="K34" s="24">
        <v>26.5</v>
      </c>
      <c r="L34" s="24">
        <v>0</v>
      </c>
      <c r="M34" s="24">
        <v>0</v>
      </c>
      <c r="N34" s="32">
        <v>1471.6</v>
      </c>
      <c r="O34" s="34">
        <v>132</v>
      </c>
      <c r="Q34" s="47">
        <f t="shared" si="0"/>
        <v>1711.0074626865671</v>
      </c>
      <c r="T34" s="47"/>
    </row>
    <row r="35" spans="1:20" s="2" customFormat="1" ht="15.75" customHeight="1">
      <c r="A35" s="20">
        <v>2526</v>
      </c>
      <c r="B35" s="24">
        <v>14.2</v>
      </c>
      <c r="C35" s="24">
        <v>204.9</v>
      </c>
      <c r="D35" s="24">
        <v>69.1</v>
      </c>
      <c r="E35" s="24">
        <v>331.2</v>
      </c>
      <c r="F35" s="24">
        <v>535.2</v>
      </c>
      <c r="G35" s="24">
        <v>130.6</v>
      </c>
      <c r="H35" s="24">
        <v>165.6</v>
      </c>
      <c r="I35" s="24">
        <v>279.3</v>
      </c>
      <c r="J35" s="24">
        <v>23.3</v>
      </c>
      <c r="K35" s="24">
        <v>0</v>
      </c>
      <c r="L35" s="24">
        <v>17.1</v>
      </c>
      <c r="M35" s="24">
        <v>3.3</v>
      </c>
      <c r="N35" s="32">
        <v>1773.8</v>
      </c>
      <c r="O35" s="34">
        <v>137</v>
      </c>
      <c r="Q35" s="47">
        <f t="shared" si="0"/>
        <v>1711.0074626865671</v>
      </c>
      <c r="T35" s="47"/>
    </row>
    <row r="36" spans="1:20" s="2" customFormat="1" ht="15.75" customHeight="1">
      <c r="A36" s="20">
        <v>2527</v>
      </c>
      <c r="B36" s="24">
        <v>59.9</v>
      </c>
      <c r="C36" s="24">
        <v>148.6</v>
      </c>
      <c r="D36" s="24">
        <v>118.2</v>
      </c>
      <c r="E36" s="24">
        <v>270.1</v>
      </c>
      <c r="F36" s="24">
        <v>431</v>
      </c>
      <c r="G36" s="24">
        <v>316.6</v>
      </c>
      <c r="H36" s="24">
        <v>187.1</v>
      </c>
      <c r="I36" s="24">
        <v>24.5</v>
      </c>
      <c r="J36" s="24">
        <v>0</v>
      </c>
      <c r="K36" s="24">
        <v>13.3</v>
      </c>
      <c r="L36" s="24">
        <v>0.8</v>
      </c>
      <c r="M36" s="24">
        <v>0</v>
      </c>
      <c r="N36" s="32">
        <v>1570.1</v>
      </c>
      <c r="O36" s="34">
        <v>131</v>
      </c>
      <c r="Q36" s="47">
        <f t="shared" si="0"/>
        <v>1711.0074626865671</v>
      </c>
      <c r="T36" s="47"/>
    </row>
    <row r="37" spans="1:20" s="2" customFormat="1" ht="15.75" customHeight="1">
      <c r="A37" s="20">
        <v>2528</v>
      </c>
      <c r="B37" s="24">
        <v>220.3</v>
      </c>
      <c r="C37" s="24">
        <v>179.6</v>
      </c>
      <c r="D37" s="24">
        <v>102.9</v>
      </c>
      <c r="E37" s="24">
        <v>453.4</v>
      </c>
      <c r="F37" s="24">
        <v>423.1</v>
      </c>
      <c r="G37" s="24">
        <v>235</v>
      </c>
      <c r="H37" s="24">
        <v>115</v>
      </c>
      <c r="I37" s="24">
        <v>192.2</v>
      </c>
      <c r="J37" s="24">
        <v>0</v>
      </c>
      <c r="K37" s="24">
        <v>0</v>
      </c>
      <c r="L37" s="24">
        <v>0</v>
      </c>
      <c r="M37" s="24">
        <v>5.5</v>
      </c>
      <c r="N37" s="32">
        <v>1927</v>
      </c>
      <c r="O37" s="34">
        <v>139</v>
      </c>
      <c r="Q37" s="47">
        <f t="shared" si="0"/>
        <v>1711.0074626865671</v>
      </c>
      <c r="T37" s="47"/>
    </row>
    <row r="38" spans="1:20" s="2" customFormat="1" ht="15.75" customHeight="1">
      <c r="A38" s="20">
        <v>2529</v>
      </c>
      <c r="B38" s="24">
        <v>150</v>
      </c>
      <c r="C38" s="24">
        <v>148.4</v>
      </c>
      <c r="D38" s="24">
        <v>261</v>
      </c>
      <c r="E38" s="24">
        <v>239.7</v>
      </c>
      <c r="F38" s="24">
        <v>248.6</v>
      </c>
      <c r="G38" s="24">
        <v>170.4</v>
      </c>
      <c r="H38" s="24">
        <v>77.8</v>
      </c>
      <c r="I38" s="24">
        <v>85.6</v>
      </c>
      <c r="J38" s="24">
        <v>86.4</v>
      </c>
      <c r="K38" s="24">
        <v>0.2</v>
      </c>
      <c r="L38" s="24">
        <v>1.3</v>
      </c>
      <c r="M38" s="24">
        <v>17.8</v>
      </c>
      <c r="N38" s="32">
        <v>1487.2</v>
      </c>
      <c r="O38" s="34">
        <v>136</v>
      </c>
      <c r="Q38" s="47">
        <f t="shared" si="0"/>
        <v>1711.0074626865671</v>
      </c>
      <c r="T38" s="47"/>
    </row>
    <row r="39" spans="1:20" s="2" customFormat="1" ht="15.75" customHeight="1">
      <c r="A39" s="20">
        <v>2530</v>
      </c>
      <c r="B39" s="24">
        <v>92.1</v>
      </c>
      <c r="C39" s="24">
        <v>87.3</v>
      </c>
      <c r="D39" s="24">
        <v>63.3</v>
      </c>
      <c r="E39" s="24">
        <v>146</v>
      </c>
      <c r="F39" s="24">
        <v>408</v>
      </c>
      <c r="G39" s="24">
        <v>292.7</v>
      </c>
      <c r="H39" s="24">
        <v>54.8</v>
      </c>
      <c r="I39" s="24">
        <v>79.5</v>
      </c>
      <c r="J39" s="24">
        <v>0</v>
      </c>
      <c r="K39" s="24">
        <v>0</v>
      </c>
      <c r="L39" s="24">
        <v>15.4</v>
      </c>
      <c r="M39" s="24">
        <v>0</v>
      </c>
      <c r="N39" s="32">
        <v>1239.1</v>
      </c>
      <c r="O39" s="34">
        <v>122</v>
      </c>
      <c r="Q39" s="47">
        <f t="shared" si="0"/>
        <v>1711.0074626865671</v>
      </c>
      <c r="T39" s="47"/>
    </row>
    <row r="40" spans="1:20" s="2" customFormat="1" ht="15.75" customHeight="1">
      <c r="A40" s="20">
        <v>2531</v>
      </c>
      <c r="B40" s="24">
        <v>250.9</v>
      </c>
      <c r="C40" s="24">
        <v>224.8</v>
      </c>
      <c r="D40" s="24">
        <v>318.4</v>
      </c>
      <c r="E40" s="24">
        <v>232.9</v>
      </c>
      <c r="F40" s="24">
        <v>329.5</v>
      </c>
      <c r="G40" s="24">
        <v>227.5</v>
      </c>
      <c r="H40" s="24">
        <v>93.3</v>
      </c>
      <c r="I40" s="24">
        <v>28.5</v>
      </c>
      <c r="J40" s="24">
        <v>0</v>
      </c>
      <c r="K40" s="24">
        <v>14.7</v>
      </c>
      <c r="L40" s="24">
        <v>0</v>
      </c>
      <c r="M40" s="24">
        <v>21.1</v>
      </c>
      <c r="N40" s="32">
        <v>1741.6</v>
      </c>
      <c r="O40" s="34">
        <v>150</v>
      </c>
      <c r="Q40" s="47">
        <f t="shared" si="0"/>
        <v>1711.0074626865671</v>
      </c>
      <c r="T40" s="47"/>
    </row>
    <row r="41" spans="1:20" s="2" customFormat="1" ht="15.75" customHeight="1">
      <c r="A41" s="20">
        <v>2532</v>
      </c>
      <c r="B41" s="24">
        <v>31</v>
      </c>
      <c r="C41" s="24">
        <v>209.1</v>
      </c>
      <c r="D41" s="24">
        <v>236.2</v>
      </c>
      <c r="E41" s="24">
        <v>352.7</v>
      </c>
      <c r="F41" s="24">
        <v>155.8</v>
      </c>
      <c r="G41" s="24">
        <v>391.4</v>
      </c>
      <c r="H41" s="24">
        <v>156.9</v>
      </c>
      <c r="I41" s="24">
        <v>23.8</v>
      </c>
      <c r="J41" s="24">
        <v>0</v>
      </c>
      <c r="K41" s="24">
        <v>6</v>
      </c>
      <c r="L41" s="24">
        <v>25.2</v>
      </c>
      <c r="M41" s="24">
        <v>39.1</v>
      </c>
      <c r="N41" s="32">
        <v>1627.2</v>
      </c>
      <c r="O41" s="34">
        <v>136</v>
      </c>
      <c r="Q41" s="47">
        <f t="shared" si="0"/>
        <v>1711.0074626865671</v>
      </c>
      <c r="T41" s="47"/>
    </row>
    <row r="42" spans="1:20" s="2" customFormat="1" ht="15.75" customHeight="1">
      <c r="A42" s="20">
        <v>2533</v>
      </c>
      <c r="B42" s="24">
        <v>36.8</v>
      </c>
      <c r="C42" s="24">
        <v>284.3</v>
      </c>
      <c r="D42" s="24">
        <v>201.6</v>
      </c>
      <c r="E42" s="24">
        <v>353.1</v>
      </c>
      <c r="F42" s="24">
        <v>162.1</v>
      </c>
      <c r="G42" s="24">
        <v>226</v>
      </c>
      <c r="H42" s="24">
        <v>275.3</v>
      </c>
      <c r="I42" s="24">
        <v>42.4</v>
      </c>
      <c r="J42" s="24">
        <v>0.5</v>
      </c>
      <c r="K42" s="24">
        <v>0.4</v>
      </c>
      <c r="L42" s="24">
        <v>0</v>
      </c>
      <c r="M42" s="24">
        <v>12</v>
      </c>
      <c r="N42" s="32">
        <v>1594.5</v>
      </c>
      <c r="O42" s="34">
        <v>125</v>
      </c>
      <c r="Q42" s="47">
        <f t="shared" si="0"/>
        <v>1711.0074626865671</v>
      </c>
      <c r="T42" s="47"/>
    </row>
    <row r="43" spans="1:20" s="2" customFormat="1" ht="15.75" customHeight="1">
      <c r="A43" s="20">
        <v>2534</v>
      </c>
      <c r="B43" s="24">
        <v>64.1</v>
      </c>
      <c r="C43" s="24">
        <v>205.2</v>
      </c>
      <c r="D43" s="24">
        <v>220</v>
      </c>
      <c r="E43" s="24">
        <v>182.7</v>
      </c>
      <c r="F43" s="24">
        <v>445.3</v>
      </c>
      <c r="G43" s="24">
        <v>229</v>
      </c>
      <c r="H43" s="24">
        <v>78.3</v>
      </c>
      <c r="I43" s="24">
        <v>53.5</v>
      </c>
      <c r="J43" s="24">
        <v>9.2</v>
      </c>
      <c r="K43" s="24">
        <v>1.1</v>
      </c>
      <c r="L43" s="24">
        <v>27.9</v>
      </c>
      <c r="M43" s="24">
        <v>0</v>
      </c>
      <c r="N43" s="32">
        <v>1516.3</v>
      </c>
      <c r="O43" s="34">
        <v>141</v>
      </c>
      <c r="Q43" s="47">
        <f t="shared" si="0"/>
        <v>1711.0074626865671</v>
      </c>
      <c r="T43" s="47"/>
    </row>
    <row r="44" spans="1:20" s="2" customFormat="1" ht="15.75" customHeight="1">
      <c r="A44" s="20">
        <v>2535</v>
      </c>
      <c r="B44" s="24">
        <v>67</v>
      </c>
      <c r="C44" s="24">
        <v>25.8</v>
      </c>
      <c r="D44" s="24">
        <v>29.6</v>
      </c>
      <c r="E44" s="24">
        <v>424</v>
      </c>
      <c r="F44" s="24">
        <v>344.8</v>
      </c>
      <c r="G44" s="24">
        <v>223.3</v>
      </c>
      <c r="H44" s="24">
        <v>217</v>
      </c>
      <c r="I44" s="24">
        <v>95.9</v>
      </c>
      <c r="J44" s="24">
        <v>95.9</v>
      </c>
      <c r="K44" s="24">
        <v>0.1</v>
      </c>
      <c r="L44" s="24">
        <v>0</v>
      </c>
      <c r="M44" s="24">
        <v>2.2</v>
      </c>
      <c r="N44" s="32">
        <v>1525.6</v>
      </c>
      <c r="O44" s="34">
        <v>114</v>
      </c>
      <c r="Q44" s="47">
        <f t="shared" si="0"/>
        <v>1711.0074626865671</v>
      </c>
      <c r="T44" s="47"/>
    </row>
    <row r="45" spans="1:20" s="2" customFormat="1" ht="15.75" customHeight="1">
      <c r="A45" s="20">
        <v>2536</v>
      </c>
      <c r="B45" s="24">
        <v>49.2</v>
      </c>
      <c r="C45" s="24">
        <v>141.6</v>
      </c>
      <c r="D45" s="24">
        <v>64.5</v>
      </c>
      <c r="E45" s="24">
        <v>389.2</v>
      </c>
      <c r="F45" s="24">
        <v>218.2</v>
      </c>
      <c r="G45" s="24">
        <v>452.9</v>
      </c>
      <c r="H45" s="24">
        <v>169.7</v>
      </c>
      <c r="I45" s="24">
        <v>0.4</v>
      </c>
      <c r="J45" s="24">
        <v>0.1</v>
      </c>
      <c r="K45" s="24">
        <v>0</v>
      </c>
      <c r="L45" s="24">
        <v>0</v>
      </c>
      <c r="M45" s="24">
        <v>99.2</v>
      </c>
      <c r="N45" s="32">
        <v>1585</v>
      </c>
      <c r="O45" s="34">
        <v>134</v>
      </c>
      <c r="Q45" s="47">
        <f t="shared" si="0"/>
        <v>1711.0074626865671</v>
      </c>
      <c r="T45" s="47"/>
    </row>
    <row r="46" spans="1:20" s="2" customFormat="1" ht="15.75" customHeight="1">
      <c r="A46" s="20">
        <v>2537</v>
      </c>
      <c r="B46" s="24">
        <v>61.5</v>
      </c>
      <c r="C46" s="24">
        <v>228.6</v>
      </c>
      <c r="D46" s="24">
        <v>354.2</v>
      </c>
      <c r="E46" s="24">
        <v>382.9</v>
      </c>
      <c r="F46" s="24">
        <v>553.8</v>
      </c>
      <c r="G46" s="24">
        <v>287.1</v>
      </c>
      <c r="H46" s="24">
        <v>127</v>
      </c>
      <c r="I46" s="24">
        <v>51.4</v>
      </c>
      <c r="J46" s="24">
        <v>14.6</v>
      </c>
      <c r="K46" s="24">
        <v>0</v>
      </c>
      <c r="L46" s="24">
        <v>0</v>
      </c>
      <c r="M46" s="24">
        <v>5.5</v>
      </c>
      <c r="N46" s="32">
        <v>2066.6</v>
      </c>
      <c r="O46" s="34">
        <v>138</v>
      </c>
      <c r="Q46" s="47">
        <f t="shared" si="0"/>
        <v>1711.0074626865671</v>
      </c>
      <c r="T46" s="47"/>
    </row>
    <row r="47" spans="1:20" s="2" customFormat="1" ht="15.75" customHeight="1">
      <c r="A47" s="20">
        <v>2538</v>
      </c>
      <c r="B47" s="24">
        <v>96.6</v>
      </c>
      <c r="C47" s="24">
        <v>152.6</v>
      </c>
      <c r="D47" s="24">
        <v>139.6</v>
      </c>
      <c r="E47" s="24">
        <v>400.7</v>
      </c>
      <c r="F47" s="24">
        <v>701.6</v>
      </c>
      <c r="G47" s="24">
        <v>212.7</v>
      </c>
      <c r="H47" s="24">
        <v>45.1</v>
      </c>
      <c r="I47" s="24">
        <v>104.1</v>
      </c>
      <c r="J47" s="24">
        <v>0</v>
      </c>
      <c r="K47" s="24">
        <v>0</v>
      </c>
      <c r="L47" s="24">
        <v>102.3</v>
      </c>
      <c r="M47" s="24">
        <v>0.3</v>
      </c>
      <c r="N47" s="32">
        <v>1955.6</v>
      </c>
      <c r="O47" s="34">
        <v>121</v>
      </c>
      <c r="Q47" s="47">
        <f t="shared" si="0"/>
        <v>1711.0074626865671</v>
      </c>
      <c r="T47" s="47"/>
    </row>
    <row r="48" spans="1:20" s="2" customFormat="1" ht="15.75" customHeight="1">
      <c r="A48" s="20">
        <v>2539</v>
      </c>
      <c r="B48" s="24">
        <v>83.8</v>
      </c>
      <c r="C48" s="24">
        <v>174.6</v>
      </c>
      <c r="D48" s="24">
        <v>167.9</v>
      </c>
      <c r="E48" s="24">
        <v>269</v>
      </c>
      <c r="F48" s="24">
        <v>325.7</v>
      </c>
      <c r="G48" s="24">
        <v>93.9</v>
      </c>
      <c r="H48" s="24">
        <v>120.9</v>
      </c>
      <c r="I48" s="24">
        <v>36.5</v>
      </c>
      <c r="J48" s="24">
        <v>12.3</v>
      </c>
      <c r="K48" s="24">
        <v>0</v>
      </c>
      <c r="L48" s="24">
        <v>1.9</v>
      </c>
      <c r="M48" s="24">
        <v>53.4</v>
      </c>
      <c r="N48" s="32">
        <v>1339.9</v>
      </c>
      <c r="O48" s="34">
        <v>129</v>
      </c>
      <c r="Q48" s="47">
        <f t="shared" si="0"/>
        <v>1711.0074626865671</v>
      </c>
      <c r="T48" s="47"/>
    </row>
    <row r="49" spans="1:20" s="2" customFormat="1" ht="15.75" customHeight="1">
      <c r="A49" s="20">
        <v>2540</v>
      </c>
      <c r="B49" s="24">
        <v>56.3</v>
      </c>
      <c r="C49" s="24">
        <v>209.3</v>
      </c>
      <c r="D49" s="24">
        <v>167.3</v>
      </c>
      <c r="E49" s="24">
        <v>381.5</v>
      </c>
      <c r="F49" s="24">
        <v>287</v>
      </c>
      <c r="G49" s="24">
        <v>298.8</v>
      </c>
      <c r="H49" s="24">
        <v>134.9</v>
      </c>
      <c r="I49" s="24">
        <v>55</v>
      </c>
      <c r="J49" s="24">
        <v>0</v>
      </c>
      <c r="K49" s="24">
        <v>0</v>
      </c>
      <c r="L49" s="24">
        <v>0</v>
      </c>
      <c r="M49" s="24">
        <v>12.7</v>
      </c>
      <c r="N49" s="32">
        <v>1602.8</v>
      </c>
      <c r="O49" s="34">
        <v>129</v>
      </c>
      <c r="Q49" s="47">
        <f t="shared" si="0"/>
        <v>1711.0074626865671</v>
      </c>
      <c r="T49" s="47"/>
    </row>
    <row r="50" spans="1:20" s="2" customFormat="1" ht="15.75" customHeight="1">
      <c r="A50" s="20">
        <v>2541</v>
      </c>
      <c r="B50" s="24">
        <v>98.1</v>
      </c>
      <c r="C50" s="24">
        <v>159</v>
      </c>
      <c r="D50" s="24">
        <v>296.3</v>
      </c>
      <c r="E50" s="24">
        <v>290.3</v>
      </c>
      <c r="F50" s="24">
        <v>417.2</v>
      </c>
      <c r="G50" s="24">
        <v>239</v>
      </c>
      <c r="H50" s="24">
        <v>13.9</v>
      </c>
      <c r="I50" s="24">
        <v>42.1</v>
      </c>
      <c r="J50" s="24">
        <v>3.2</v>
      </c>
      <c r="K50" s="24">
        <v>37.9</v>
      </c>
      <c r="L50" s="24">
        <v>14.4</v>
      </c>
      <c r="M50" s="24">
        <v>45.1</v>
      </c>
      <c r="N50" s="32">
        <v>1656.5</v>
      </c>
      <c r="O50" s="34">
        <v>140</v>
      </c>
      <c r="Q50" s="47">
        <f t="shared" si="0"/>
        <v>1711.0074626865671</v>
      </c>
      <c r="T50" s="47"/>
    </row>
    <row r="51" spans="1:20" s="2" customFormat="1" ht="15.75" customHeight="1">
      <c r="A51" s="20">
        <v>2542</v>
      </c>
      <c r="B51" s="24">
        <v>111</v>
      </c>
      <c r="C51" s="24">
        <v>219.7</v>
      </c>
      <c r="D51" s="24">
        <v>87</v>
      </c>
      <c r="E51" s="24">
        <v>161</v>
      </c>
      <c r="F51" s="24">
        <v>469.2</v>
      </c>
      <c r="G51" s="24">
        <v>173.8</v>
      </c>
      <c r="H51" s="24">
        <v>96.8</v>
      </c>
      <c r="I51" s="24">
        <v>53</v>
      </c>
      <c r="J51" s="24">
        <v>28</v>
      </c>
      <c r="K51" s="24">
        <v>28</v>
      </c>
      <c r="L51" s="24">
        <v>60.7</v>
      </c>
      <c r="M51" s="24">
        <v>73.2</v>
      </c>
      <c r="N51" s="32">
        <v>1561.4</v>
      </c>
      <c r="O51" s="34">
        <v>139</v>
      </c>
      <c r="Q51" s="47">
        <f t="shared" si="0"/>
        <v>1711.0074626865671</v>
      </c>
      <c r="T51" s="47"/>
    </row>
    <row r="52" spans="1:20" s="2" customFormat="1" ht="15.75" customHeight="1">
      <c r="A52" s="20">
        <v>2543</v>
      </c>
      <c r="B52" s="24">
        <v>158.4</v>
      </c>
      <c r="C52" s="24">
        <v>268.4</v>
      </c>
      <c r="D52" s="24">
        <v>252.2</v>
      </c>
      <c r="E52" s="24">
        <v>233.2</v>
      </c>
      <c r="F52" s="24">
        <v>225.6</v>
      </c>
      <c r="G52" s="24">
        <v>286.1</v>
      </c>
      <c r="H52" s="24">
        <v>66.5</v>
      </c>
      <c r="I52" s="24">
        <v>3.9</v>
      </c>
      <c r="J52" s="24">
        <v>6</v>
      </c>
      <c r="K52" s="24">
        <v>1.9</v>
      </c>
      <c r="L52" s="24">
        <v>0</v>
      </c>
      <c r="M52" s="24">
        <v>100</v>
      </c>
      <c r="N52" s="32">
        <v>1602.2</v>
      </c>
      <c r="O52" s="34">
        <v>149</v>
      </c>
      <c r="Q52" s="47">
        <f t="shared" si="0"/>
        <v>1711.0074626865671</v>
      </c>
      <c r="T52" s="47"/>
    </row>
    <row r="53" spans="1:20" s="2" customFormat="1" ht="15.75" customHeight="1">
      <c r="A53" s="62">
        <v>2544</v>
      </c>
      <c r="B53" s="24">
        <v>44.1</v>
      </c>
      <c r="C53" s="24">
        <v>642.9</v>
      </c>
      <c r="D53" s="24">
        <v>171.6</v>
      </c>
      <c r="E53" s="24">
        <v>352</v>
      </c>
      <c r="F53" s="24">
        <v>246.3</v>
      </c>
      <c r="G53" s="24">
        <v>545.1</v>
      </c>
      <c r="H53" s="24">
        <v>179.1</v>
      </c>
      <c r="I53" s="24">
        <v>0</v>
      </c>
      <c r="J53" s="24">
        <v>4.5</v>
      </c>
      <c r="K53" s="24">
        <v>23.5</v>
      </c>
      <c r="L53" s="24">
        <v>39</v>
      </c>
      <c r="M53" s="24">
        <v>4.2</v>
      </c>
      <c r="N53" s="61">
        <v>2252.3</v>
      </c>
      <c r="O53" s="34">
        <v>149</v>
      </c>
      <c r="Q53" s="47">
        <f t="shared" si="0"/>
        <v>1711.0074626865671</v>
      </c>
      <c r="T53" s="47"/>
    </row>
    <row r="54" spans="1:20" s="2" customFormat="1" ht="15.75" customHeight="1">
      <c r="A54" s="20">
        <v>2545</v>
      </c>
      <c r="B54" s="24">
        <v>75.4</v>
      </c>
      <c r="C54" s="24">
        <v>299.6</v>
      </c>
      <c r="D54" s="24">
        <v>119.2</v>
      </c>
      <c r="E54" s="24">
        <v>233.3</v>
      </c>
      <c r="F54" s="24">
        <v>383.7</v>
      </c>
      <c r="G54" s="24">
        <v>149</v>
      </c>
      <c r="H54" s="24">
        <v>149.5</v>
      </c>
      <c r="I54" s="24">
        <v>221.2</v>
      </c>
      <c r="J54" s="24">
        <v>53.4</v>
      </c>
      <c r="K54" s="24">
        <v>60.5</v>
      </c>
      <c r="L54" s="24">
        <v>35.7</v>
      </c>
      <c r="M54" s="24">
        <v>53.8</v>
      </c>
      <c r="N54" s="32">
        <v>1834.3</v>
      </c>
      <c r="O54" s="34">
        <v>127</v>
      </c>
      <c r="Q54" s="47">
        <f t="shared" si="0"/>
        <v>1711.0074626865671</v>
      </c>
      <c r="T54" s="47"/>
    </row>
    <row r="55" spans="1:20" s="2" customFormat="1" ht="15.75" customHeight="1">
      <c r="A55" s="20">
        <v>2546</v>
      </c>
      <c r="B55" s="24">
        <v>58.5</v>
      </c>
      <c r="C55" s="24">
        <v>107</v>
      </c>
      <c r="D55" s="24">
        <v>94</v>
      </c>
      <c r="E55" s="24">
        <v>286.5</v>
      </c>
      <c r="F55" s="24">
        <v>228.6</v>
      </c>
      <c r="G55" s="24">
        <v>357.5</v>
      </c>
      <c r="H55" s="24">
        <v>62.6</v>
      </c>
      <c r="I55" s="24">
        <v>0</v>
      </c>
      <c r="J55" s="24">
        <v>0</v>
      </c>
      <c r="K55" s="24">
        <v>59.2</v>
      </c>
      <c r="L55" s="24">
        <v>31.8</v>
      </c>
      <c r="M55" s="24">
        <v>38.1</v>
      </c>
      <c r="N55" s="32">
        <v>1323.8</v>
      </c>
      <c r="O55" s="34">
        <v>84</v>
      </c>
      <c r="Q55" s="47">
        <f t="shared" si="0"/>
        <v>1711.0074626865671</v>
      </c>
      <c r="T55" s="47"/>
    </row>
    <row r="56" spans="1:20" s="2" customFormat="1" ht="15.75" customHeight="1">
      <c r="A56" s="20">
        <v>2547</v>
      </c>
      <c r="B56" s="24">
        <v>144.7</v>
      </c>
      <c r="C56" s="24">
        <v>248.9</v>
      </c>
      <c r="D56" s="24">
        <v>170.5</v>
      </c>
      <c r="E56" s="24">
        <v>344.7</v>
      </c>
      <c r="F56" s="24">
        <v>395.6</v>
      </c>
      <c r="G56" s="24">
        <v>334.3</v>
      </c>
      <c r="H56" s="24">
        <v>66.9</v>
      </c>
      <c r="I56" s="24">
        <v>36.8</v>
      </c>
      <c r="J56" s="24">
        <v>0</v>
      </c>
      <c r="K56" s="24">
        <v>0</v>
      </c>
      <c r="L56" s="24">
        <v>0</v>
      </c>
      <c r="M56" s="24">
        <v>0</v>
      </c>
      <c r="N56" s="32">
        <v>1742.4</v>
      </c>
      <c r="O56" s="34">
        <v>111</v>
      </c>
      <c r="Q56" s="47">
        <f t="shared" si="0"/>
        <v>1711.0074626865671</v>
      </c>
      <c r="T56" s="47"/>
    </row>
    <row r="57" spans="1:20" s="2" customFormat="1" ht="15.75" customHeight="1">
      <c r="A57" s="37">
        <v>2548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6"/>
      <c r="O57" s="37"/>
      <c r="Q57" s="47">
        <f t="shared" si="0"/>
        <v>1711.0074626865671</v>
      </c>
      <c r="T57" s="47"/>
    </row>
    <row r="58" spans="1:20" s="2" customFormat="1" ht="15.75" customHeight="1">
      <c r="A58" s="20">
        <v>2549</v>
      </c>
      <c r="B58" s="24">
        <v>129.9</v>
      </c>
      <c r="C58" s="24">
        <v>0</v>
      </c>
      <c r="D58" s="24">
        <v>218</v>
      </c>
      <c r="E58" s="24">
        <v>390.9</v>
      </c>
      <c r="F58" s="24">
        <v>483.4</v>
      </c>
      <c r="G58" s="24">
        <v>329.2</v>
      </c>
      <c r="H58" s="24">
        <v>129.2</v>
      </c>
      <c r="I58" s="24">
        <v>0</v>
      </c>
      <c r="J58" s="24">
        <v>2</v>
      </c>
      <c r="K58" s="24">
        <v>0</v>
      </c>
      <c r="L58" s="24">
        <v>1.4</v>
      </c>
      <c r="M58" s="24">
        <v>28.9</v>
      </c>
      <c r="N58" s="32">
        <v>1712.9</v>
      </c>
      <c r="O58" s="34">
        <v>115</v>
      </c>
      <c r="Q58" s="47">
        <f t="shared" si="0"/>
        <v>1711.0074626865671</v>
      </c>
      <c r="T58" s="47"/>
    </row>
    <row r="59" spans="1:20" s="2" customFormat="1" ht="15.75" customHeight="1">
      <c r="A59" s="20">
        <v>2550</v>
      </c>
      <c r="B59" s="24">
        <v>213.8</v>
      </c>
      <c r="C59" s="24">
        <v>342</v>
      </c>
      <c r="D59" s="24">
        <v>280.8</v>
      </c>
      <c r="E59" s="24">
        <v>201</v>
      </c>
      <c r="F59" s="24">
        <v>308.5</v>
      </c>
      <c r="G59" s="24">
        <v>419.3</v>
      </c>
      <c r="H59" s="24">
        <v>194.9</v>
      </c>
      <c r="I59" s="24">
        <v>51.1</v>
      </c>
      <c r="J59" s="24">
        <v>0</v>
      </c>
      <c r="K59" s="24">
        <v>30.8</v>
      </c>
      <c r="L59" s="24">
        <v>46.4</v>
      </c>
      <c r="M59" s="24">
        <v>40.4</v>
      </c>
      <c r="N59" s="32">
        <f aca="true" t="shared" si="1" ref="N59:N67">SUM(B59:M59)</f>
        <v>2129</v>
      </c>
      <c r="O59" s="34">
        <v>135</v>
      </c>
      <c r="Q59" s="47">
        <f t="shared" si="0"/>
        <v>1711.0074626865671</v>
      </c>
      <c r="T59" s="47"/>
    </row>
    <row r="60" spans="1:20" s="2" customFormat="1" ht="15.75" customHeight="1">
      <c r="A60" s="20">
        <v>2551</v>
      </c>
      <c r="B60" s="24">
        <v>178.9</v>
      </c>
      <c r="C60" s="24">
        <v>228.4</v>
      </c>
      <c r="D60" s="24">
        <v>131.3</v>
      </c>
      <c r="E60" s="24">
        <v>295.5</v>
      </c>
      <c r="F60" s="24">
        <v>304.6</v>
      </c>
      <c r="G60" s="24">
        <v>169.6</v>
      </c>
      <c r="H60" s="24">
        <v>214.8</v>
      </c>
      <c r="I60" s="24">
        <v>85.9</v>
      </c>
      <c r="J60" s="24">
        <v>2.5</v>
      </c>
      <c r="K60" s="24">
        <v>0</v>
      </c>
      <c r="L60" s="24">
        <v>0</v>
      </c>
      <c r="M60" s="24">
        <v>31.9</v>
      </c>
      <c r="N60" s="32">
        <f t="shared" si="1"/>
        <v>1643.4</v>
      </c>
      <c r="O60" s="34">
        <v>157</v>
      </c>
      <c r="Q60" s="47">
        <f t="shared" si="0"/>
        <v>1711.0074626865671</v>
      </c>
      <c r="T60" s="47"/>
    </row>
    <row r="61" spans="1:20" s="2" customFormat="1" ht="15.75" customHeight="1">
      <c r="A61" s="20">
        <v>2552</v>
      </c>
      <c r="B61" s="24">
        <v>52.1</v>
      </c>
      <c r="C61" s="24">
        <v>387</v>
      </c>
      <c r="D61" s="24">
        <v>183.9</v>
      </c>
      <c r="E61" s="24">
        <v>337.5</v>
      </c>
      <c r="F61" s="24">
        <v>281.5</v>
      </c>
      <c r="G61" s="24">
        <v>272.2</v>
      </c>
      <c r="H61" s="24">
        <v>77</v>
      </c>
      <c r="I61" s="24">
        <v>0</v>
      </c>
      <c r="J61" s="24">
        <v>0</v>
      </c>
      <c r="K61" s="24">
        <v>0.2</v>
      </c>
      <c r="L61" s="24">
        <v>0</v>
      </c>
      <c r="M61" s="24">
        <v>23.9</v>
      </c>
      <c r="N61" s="32">
        <f t="shared" si="1"/>
        <v>1615.3000000000002</v>
      </c>
      <c r="O61" s="34">
        <v>115</v>
      </c>
      <c r="Q61" s="47">
        <f t="shared" si="0"/>
        <v>1711.0074626865671</v>
      </c>
      <c r="T61" s="47"/>
    </row>
    <row r="62" spans="1:20" s="2" customFormat="1" ht="15.75" customHeight="1">
      <c r="A62" s="20">
        <v>2553</v>
      </c>
      <c r="B62" s="24">
        <v>89.8</v>
      </c>
      <c r="C62" s="24">
        <v>148.6</v>
      </c>
      <c r="D62" s="24">
        <v>166.6</v>
      </c>
      <c r="E62" s="24">
        <v>252.20000000000002</v>
      </c>
      <c r="F62" s="24">
        <v>472.20000000000005</v>
      </c>
      <c r="G62" s="24">
        <v>498.19999999999993</v>
      </c>
      <c r="H62" s="24">
        <v>149.6</v>
      </c>
      <c r="I62" s="24">
        <v>0</v>
      </c>
      <c r="J62" s="24">
        <v>2</v>
      </c>
      <c r="K62" s="24">
        <v>25.599999999999998</v>
      </c>
      <c r="L62" s="24">
        <v>0</v>
      </c>
      <c r="M62" s="24">
        <v>91.89999999999999</v>
      </c>
      <c r="N62" s="32">
        <f t="shared" si="1"/>
        <v>1896.6999999999998</v>
      </c>
      <c r="O62" s="34">
        <v>133</v>
      </c>
      <c r="Q62" s="47">
        <f t="shared" si="0"/>
        <v>1711.0074626865671</v>
      </c>
      <c r="T62" s="47"/>
    </row>
    <row r="63" spans="1:20" s="2" customFormat="1" ht="15.75" customHeight="1">
      <c r="A63" s="59">
        <v>2554</v>
      </c>
      <c r="B63" s="24">
        <v>84.8</v>
      </c>
      <c r="C63" s="24">
        <v>242</v>
      </c>
      <c r="D63" s="24">
        <v>306.9</v>
      </c>
      <c r="E63" s="24">
        <v>338.2</v>
      </c>
      <c r="F63" s="24">
        <v>590.0000000000002</v>
      </c>
      <c r="G63" s="24">
        <v>273.50000000000006</v>
      </c>
      <c r="H63" s="24">
        <v>71.80000000000001</v>
      </c>
      <c r="I63" s="24">
        <v>11.6</v>
      </c>
      <c r="J63" s="24">
        <v>6.3</v>
      </c>
      <c r="K63" s="24">
        <v>51.7</v>
      </c>
      <c r="L63" s="24">
        <v>2.4</v>
      </c>
      <c r="M63" s="24">
        <v>37.5</v>
      </c>
      <c r="N63" s="32">
        <f t="shared" si="1"/>
        <v>2016.7000000000003</v>
      </c>
      <c r="O63" s="34">
        <v>144</v>
      </c>
      <c r="Q63" s="47">
        <f t="shared" si="0"/>
        <v>1711.0074626865671</v>
      </c>
      <c r="T63" s="47"/>
    </row>
    <row r="64" spans="1:20" s="2" customFormat="1" ht="15.75" customHeight="1">
      <c r="A64" s="59">
        <v>2555</v>
      </c>
      <c r="B64" s="24">
        <v>104.7</v>
      </c>
      <c r="C64" s="24">
        <v>519.8</v>
      </c>
      <c r="D64" s="24">
        <v>129</v>
      </c>
      <c r="E64" s="24">
        <v>314</v>
      </c>
      <c r="F64" s="24">
        <v>328.8</v>
      </c>
      <c r="G64" s="24">
        <v>165.5</v>
      </c>
      <c r="H64" s="24">
        <v>198.3</v>
      </c>
      <c r="I64" s="24">
        <v>55.5</v>
      </c>
      <c r="J64" s="24">
        <v>7.3</v>
      </c>
      <c r="K64" s="24">
        <v>21.8</v>
      </c>
      <c r="L64" s="24">
        <v>10.4</v>
      </c>
      <c r="M64" s="24">
        <v>59.1</v>
      </c>
      <c r="N64" s="32">
        <f t="shared" si="1"/>
        <v>1914.1999999999998</v>
      </c>
      <c r="O64" s="34">
        <f aca="true" t="shared" si="2" ref="O64:O69">N86</f>
        <v>151</v>
      </c>
      <c r="Q64" s="47">
        <f t="shared" si="0"/>
        <v>1711.0074626865671</v>
      </c>
      <c r="T64" s="47"/>
    </row>
    <row r="65" spans="1:20" s="2" customFormat="1" ht="15.75" customHeight="1">
      <c r="A65" s="59">
        <v>2556</v>
      </c>
      <c r="B65" s="70">
        <v>2.2</v>
      </c>
      <c r="C65" s="70">
        <v>140.7</v>
      </c>
      <c r="D65" s="70">
        <v>243.4</v>
      </c>
      <c r="E65" s="70">
        <v>501.5</v>
      </c>
      <c r="F65" s="70">
        <v>423.2</v>
      </c>
      <c r="G65" s="70">
        <v>347.3</v>
      </c>
      <c r="H65" s="70">
        <v>204.5</v>
      </c>
      <c r="I65" s="70">
        <v>79.5</v>
      </c>
      <c r="J65" s="70">
        <v>109.3</v>
      </c>
      <c r="K65" s="70">
        <v>0</v>
      </c>
      <c r="L65" s="70">
        <v>0</v>
      </c>
      <c r="M65" s="70">
        <v>6.4</v>
      </c>
      <c r="N65" s="71">
        <f t="shared" si="1"/>
        <v>2058</v>
      </c>
      <c r="O65" s="72">
        <f t="shared" si="2"/>
        <v>132</v>
      </c>
      <c r="Q65" s="47">
        <f t="shared" si="0"/>
        <v>1711.0074626865671</v>
      </c>
      <c r="T65" s="47"/>
    </row>
    <row r="66" spans="1:20" s="2" customFormat="1" ht="15.75" customHeight="1">
      <c r="A66" s="59">
        <v>2557</v>
      </c>
      <c r="B66" s="70">
        <v>131.7</v>
      </c>
      <c r="C66" s="70">
        <v>74.5</v>
      </c>
      <c r="D66" s="70">
        <v>137.1</v>
      </c>
      <c r="E66" s="70">
        <v>393.2</v>
      </c>
      <c r="F66" s="70">
        <v>336.7</v>
      </c>
      <c r="G66" s="70">
        <v>355.3</v>
      </c>
      <c r="H66" s="70">
        <v>33.7</v>
      </c>
      <c r="I66" s="70">
        <v>64.3</v>
      </c>
      <c r="J66" s="70">
        <v>0</v>
      </c>
      <c r="K66" s="70">
        <v>58.5</v>
      </c>
      <c r="L66" s="70">
        <v>0</v>
      </c>
      <c r="M66" s="70">
        <v>22.4</v>
      </c>
      <c r="N66" s="71">
        <f t="shared" si="1"/>
        <v>1607.4</v>
      </c>
      <c r="O66" s="72">
        <f t="shared" si="2"/>
        <v>129</v>
      </c>
      <c r="Q66" s="47">
        <f t="shared" si="0"/>
        <v>1711.0074626865671</v>
      </c>
      <c r="T66" s="47"/>
    </row>
    <row r="67" spans="1:20" s="2" customFormat="1" ht="15.75" customHeight="1">
      <c r="A67" s="59">
        <v>2558</v>
      </c>
      <c r="B67" s="70">
        <v>191.8</v>
      </c>
      <c r="C67" s="70">
        <v>107.1</v>
      </c>
      <c r="D67" s="70">
        <v>81.2</v>
      </c>
      <c r="E67" s="70">
        <v>323.2</v>
      </c>
      <c r="F67" s="70">
        <v>288.4</v>
      </c>
      <c r="G67" s="70">
        <v>153.8</v>
      </c>
      <c r="H67" s="70">
        <v>151.8</v>
      </c>
      <c r="I67" s="70">
        <v>17.7</v>
      </c>
      <c r="J67" s="70">
        <v>35.6</v>
      </c>
      <c r="K67" s="70">
        <v>30</v>
      </c>
      <c r="L67" s="70">
        <v>7.4</v>
      </c>
      <c r="M67" s="70">
        <v>0</v>
      </c>
      <c r="N67" s="71">
        <f t="shared" si="1"/>
        <v>1388</v>
      </c>
      <c r="O67" s="72">
        <f t="shared" si="2"/>
        <v>123</v>
      </c>
      <c r="Q67" s="47">
        <f t="shared" si="0"/>
        <v>1711.0074626865671</v>
      </c>
      <c r="T67" s="47"/>
    </row>
    <row r="68" spans="1:20" s="2" customFormat="1" ht="15.75" customHeight="1">
      <c r="A68" s="59">
        <v>2559</v>
      </c>
      <c r="B68" s="70">
        <v>4.8</v>
      </c>
      <c r="C68" s="70">
        <v>257.1</v>
      </c>
      <c r="D68" s="70">
        <v>348.5</v>
      </c>
      <c r="E68" s="70">
        <v>332.9</v>
      </c>
      <c r="F68" s="70">
        <v>396.7</v>
      </c>
      <c r="G68" s="70">
        <v>241.4</v>
      </c>
      <c r="H68" s="70">
        <v>202</v>
      </c>
      <c r="I68" s="70">
        <v>56.7</v>
      </c>
      <c r="J68" s="70">
        <v>0.3</v>
      </c>
      <c r="K68" s="70">
        <v>74.5</v>
      </c>
      <c r="L68" s="70">
        <v>0</v>
      </c>
      <c r="M68" s="70">
        <v>12.1</v>
      </c>
      <c r="N68" s="71">
        <f aca="true" t="shared" si="3" ref="N68:N73">SUM(B68:M68)</f>
        <v>1927</v>
      </c>
      <c r="O68" s="72">
        <f t="shared" si="2"/>
        <v>139</v>
      </c>
      <c r="Q68" s="47">
        <f t="shared" si="0"/>
        <v>1711.0074626865671</v>
      </c>
      <c r="T68" s="47"/>
    </row>
    <row r="69" spans="1:20" s="2" customFormat="1" ht="15.75" customHeight="1">
      <c r="A69" s="59">
        <v>2560</v>
      </c>
      <c r="B69" s="70">
        <v>160.8</v>
      </c>
      <c r="C69" s="70">
        <v>254</v>
      </c>
      <c r="D69" s="70">
        <v>256.7</v>
      </c>
      <c r="E69" s="70">
        <v>473.8</v>
      </c>
      <c r="F69" s="70">
        <v>389.6</v>
      </c>
      <c r="G69" s="70">
        <v>265.1</v>
      </c>
      <c r="H69" s="70">
        <v>183.3</v>
      </c>
      <c r="I69" s="70">
        <v>29.5</v>
      </c>
      <c r="J69" s="70">
        <v>106.4</v>
      </c>
      <c r="K69" s="70">
        <v>6.5</v>
      </c>
      <c r="L69" s="70">
        <v>7.8</v>
      </c>
      <c r="M69" s="70">
        <v>35.6</v>
      </c>
      <c r="N69" s="71">
        <f t="shared" si="3"/>
        <v>2169.1</v>
      </c>
      <c r="O69" s="72">
        <f t="shared" si="2"/>
        <v>159</v>
      </c>
      <c r="Q69" s="47">
        <f>$N$77</f>
        <v>1711.0074626865671</v>
      </c>
      <c r="T69" s="47"/>
    </row>
    <row r="70" spans="1:20" s="2" customFormat="1" ht="15.75" customHeight="1">
      <c r="A70" s="59">
        <v>2561</v>
      </c>
      <c r="B70" s="70">
        <v>136.6</v>
      </c>
      <c r="C70" s="70">
        <v>515.6</v>
      </c>
      <c r="D70" s="70">
        <v>232.3</v>
      </c>
      <c r="E70" s="70">
        <v>266.2</v>
      </c>
      <c r="F70" s="70">
        <v>293.8</v>
      </c>
      <c r="G70" s="70">
        <v>165.6</v>
      </c>
      <c r="H70" s="70">
        <v>168.4</v>
      </c>
      <c r="I70" s="70">
        <v>65.7</v>
      </c>
      <c r="J70" s="70">
        <v>45.2</v>
      </c>
      <c r="K70" s="70">
        <v>67.8</v>
      </c>
      <c r="L70" s="70">
        <v>0</v>
      </c>
      <c r="M70" s="70">
        <v>0</v>
      </c>
      <c r="N70" s="71">
        <f t="shared" si="3"/>
        <v>1957.2</v>
      </c>
      <c r="O70" s="72">
        <f>N92</f>
        <v>153</v>
      </c>
      <c r="Q70" s="47">
        <f>$N$77</f>
        <v>1711.0074626865671</v>
      </c>
      <c r="T70" s="47"/>
    </row>
    <row r="71" spans="1:20" s="2" customFormat="1" ht="15.75" customHeight="1">
      <c r="A71" s="59">
        <v>2562</v>
      </c>
      <c r="B71" s="70">
        <v>14.7</v>
      </c>
      <c r="C71" s="70">
        <v>110.2</v>
      </c>
      <c r="D71" s="70">
        <v>60.5</v>
      </c>
      <c r="E71" s="70">
        <v>210.3</v>
      </c>
      <c r="F71" s="70">
        <v>338.8</v>
      </c>
      <c r="G71" s="70">
        <v>70.7</v>
      </c>
      <c r="H71" s="70">
        <v>80.8</v>
      </c>
      <c r="I71" s="70">
        <v>39.8</v>
      </c>
      <c r="J71" s="70">
        <v>19.2</v>
      </c>
      <c r="K71" s="70">
        <v>0</v>
      </c>
      <c r="L71" s="70">
        <v>0</v>
      </c>
      <c r="M71" s="70">
        <v>0.8</v>
      </c>
      <c r="N71" s="71">
        <f t="shared" si="3"/>
        <v>945.8</v>
      </c>
      <c r="O71" s="72">
        <f>N93</f>
        <v>96</v>
      </c>
      <c r="Q71" s="47">
        <f>$N$77</f>
        <v>1711.0074626865671</v>
      </c>
      <c r="T71" s="47"/>
    </row>
    <row r="72" spans="1:20" s="2" customFormat="1" ht="15.75" customHeight="1">
      <c r="A72" s="59">
        <v>2563</v>
      </c>
      <c r="B72" s="70">
        <v>88.5</v>
      </c>
      <c r="C72" s="70">
        <v>70.7</v>
      </c>
      <c r="D72" s="70">
        <v>191.7</v>
      </c>
      <c r="E72" s="70">
        <v>174.1</v>
      </c>
      <c r="F72" s="70">
        <v>386.5</v>
      </c>
      <c r="G72" s="70">
        <v>230.6</v>
      </c>
      <c r="H72" s="70">
        <v>25.1</v>
      </c>
      <c r="I72" s="70">
        <v>18.6</v>
      </c>
      <c r="J72" s="70">
        <v>0</v>
      </c>
      <c r="K72" s="70">
        <v>19.4</v>
      </c>
      <c r="L72" s="70">
        <v>68</v>
      </c>
      <c r="M72" s="70">
        <v>0.2</v>
      </c>
      <c r="N72" s="71">
        <f t="shared" si="3"/>
        <v>1273.3999999999999</v>
      </c>
      <c r="O72" s="72">
        <f>N94</f>
        <v>118</v>
      </c>
      <c r="Q72" s="47">
        <f>$N$77</f>
        <v>1711.0074626865671</v>
      </c>
      <c r="T72" s="47"/>
    </row>
    <row r="73" spans="1:20" s="2" customFormat="1" ht="15.75" customHeight="1">
      <c r="A73" s="63">
        <v>2564</v>
      </c>
      <c r="B73" s="64">
        <v>83.2</v>
      </c>
      <c r="C73" s="64">
        <v>118.79999999999998</v>
      </c>
      <c r="D73" s="64">
        <v>219.79999999999998</v>
      </c>
      <c r="E73" s="64">
        <v>295.30000000000007</v>
      </c>
      <c r="F73" s="64">
        <v>409.29999999999995</v>
      </c>
      <c r="G73" s="64">
        <v>216.59999999999997</v>
      </c>
      <c r="H73" s="64">
        <v>230.9</v>
      </c>
      <c r="I73" s="64">
        <v>76.1</v>
      </c>
      <c r="J73" s="64">
        <v>0</v>
      </c>
      <c r="K73" s="64"/>
      <c r="L73" s="64"/>
      <c r="M73" s="64"/>
      <c r="N73" s="69">
        <f t="shared" si="3"/>
        <v>1650</v>
      </c>
      <c r="O73" s="65">
        <f>N95</f>
        <v>138</v>
      </c>
      <c r="Q73" s="47"/>
      <c r="T73" s="47"/>
    </row>
    <row r="74" spans="1:20" s="2" customFormat="1" ht="15.75" customHeight="1">
      <c r="A74" s="63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9"/>
      <c r="O74" s="65"/>
      <c r="Q74" s="47"/>
      <c r="T74" s="47"/>
    </row>
    <row r="75" spans="1:20" s="2" customFormat="1" ht="15.75" customHeight="1">
      <c r="A75" s="63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9"/>
      <c r="O75" s="65"/>
      <c r="Q75" s="47"/>
      <c r="T75" s="47"/>
    </row>
    <row r="76" spans="1:15" s="2" customFormat="1" ht="15.75" customHeight="1">
      <c r="A76" s="26" t="s">
        <v>17</v>
      </c>
      <c r="B76" s="29">
        <f>MAX(B4:B72)</f>
        <v>250.9</v>
      </c>
      <c r="C76" s="29">
        <f aca="true" t="shared" si="4" ref="C76:M76">MAX(C4:C72)</f>
        <v>642.9</v>
      </c>
      <c r="D76" s="29">
        <f t="shared" si="4"/>
        <v>422.8</v>
      </c>
      <c r="E76" s="29">
        <f t="shared" si="4"/>
        <v>501.5</v>
      </c>
      <c r="F76" s="29">
        <f t="shared" si="4"/>
        <v>707.4</v>
      </c>
      <c r="G76" s="29">
        <f t="shared" si="4"/>
        <v>545.1</v>
      </c>
      <c r="H76" s="29">
        <f t="shared" si="4"/>
        <v>311.6</v>
      </c>
      <c r="I76" s="29">
        <f t="shared" si="4"/>
        <v>279.3</v>
      </c>
      <c r="J76" s="29">
        <f t="shared" si="4"/>
        <v>158.6</v>
      </c>
      <c r="K76" s="29">
        <f t="shared" si="4"/>
        <v>92.4</v>
      </c>
      <c r="L76" s="29">
        <f t="shared" si="4"/>
        <v>102.3</v>
      </c>
      <c r="M76" s="29">
        <f t="shared" si="4"/>
        <v>100</v>
      </c>
      <c r="N76" s="29">
        <f>MAX(N4:N72)</f>
        <v>2252.3</v>
      </c>
      <c r="O76" s="74">
        <f>MAX(O4:O72)</f>
        <v>167</v>
      </c>
    </row>
    <row r="77" spans="1:15" s="2" customFormat="1" ht="15.75" customHeight="1">
      <c r="A77" s="27" t="s">
        <v>18</v>
      </c>
      <c r="B77" s="30">
        <f>AVERAGE(B4:B72)</f>
        <v>90.70895522388061</v>
      </c>
      <c r="C77" s="30">
        <f aca="true" t="shared" si="5" ref="C77:M77">AVERAGE(C4:C72)</f>
        <v>213.78059701492543</v>
      </c>
      <c r="D77" s="30">
        <f t="shared" si="5"/>
        <v>199.3597014925373</v>
      </c>
      <c r="E77" s="30">
        <f t="shared" si="5"/>
        <v>305.5253731343285</v>
      </c>
      <c r="F77" s="30">
        <f t="shared" si="5"/>
        <v>387.434328358209</v>
      </c>
      <c r="G77" s="30">
        <f t="shared" si="5"/>
        <v>269.2850746268656</v>
      </c>
      <c r="H77" s="30">
        <f t="shared" si="5"/>
        <v>126.96865671641791</v>
      </c>
      <c r="I77" s="30">
        <f t="shared" si="5"/>
        <v>48.44925373134328</v>
      </c>
      <c r="J77" s="30">
        <f t="shared" si="5"/>
        <v>19.74477611940298</v>
      </c>
      <c r="K77" s="30">
        <f t="shared" si="5"/>
        <v>16.28358208955224</v>
      </c>
      <c r="L77" s="30">
        <f t="shared" si="5"/>
        <v>10.750746268656712</v>
      </c>
      <c r="M77" s="30">
        <f t="shared" si="5"/>
        <v>22.716417910447767</v>
      </c>
      <c r="N77" s="30">
        <f>SUM(B77:M77)</f>
        <v>1711.0074626865671</v>
      </c>
      <c r="O77" s="75">
        <f>AVERAGE(O4:O72)</f>
        <v>130.49253731343285</v>
      </c>
    </row>
    <row r="78" spans="1:15" s="2" customFormat="1" ht="15.75" customHeight="1">
      <c r="A78" s="28" t="s">
        <v>19</v>
      </c>
      <c r="B78" s="31">
        <f>MIN(B4:B72)</f>
        <v>1.6</v>
      </c>
      <c r="C78" s="31">
        <f aca="true" t="shared" si="6" ref="C78:M78">MIN(C4:C72)</f>
        <v>0</v>
      </c>
      <c r="D78" s="31">
        <f t="shared" si="6"/>
        <v>29.6</v>
      </c>
      <c r="E78" s="31">
        <f t="shared" si="6"/>
        <v>135.1</v>
      </c>
      <c r="F78" s="31">
        <f t="shared" si="6"/>
        <v>155.8</v>
      </c>
      <c r="G78" s="31">
        <f t="shared" si="6"/>
        <v>62.5</v>
      </c>
      <c r="H78" s="31">
        <f t="shared" si="6"/>
        <v>10.3</v>
      </c>
      <c r="I78" s="31">
        <f t="shared" si="6"/>
        <v>0</v>
      </c>
      <c r="J78" s="31">
        <f t="shared" si="6"/>
        <v>0</v>
      </c>
      <c r="K78" s="31">
        <f t="shared" si="6"/>
        <v>0</v>
      </c>
      <c r="L78" s="31">
        <f t="shared" si="6"/>
        <v>0</v>
      </c>
      <c r="M78" s="31">
        <f t="shared" si="6"/>
        <v>0</v>
      </c>
      <c r="N78" s="31">
        <f>MIN(N4:N72)</f>
        <v>945.8</v>
      </c>
      <c r="O78" s="76">
        <f>MIN(O4:O72)</f>
        <v>70</v>
      </c>
    </row>
    <row r="79" spans="1:15" s="2" customFormat="1" ht="15" customHeight="1">
      <c r="A79" s="85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</row>
    <row r="80" spans="1:15" s="2" customFormat="1" ht="23.25" customHeight="1">
      <c r="A80" s="9"/>
      <c r="B80" s="10"/>
      <c r="C80" s="11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2"/>
      <c r="O80" s="9"/>
    </row>
    <row r="81" spans="1:15" ht="14.2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</row>
    <row r="82" spans="1:10" ht="17.25" customHeight="1">
      <c r="A82" s="4" t="s">
        <v>1</v>
      </c>
      <c r="F82" s="83" t="s">
        <v>20</v>
      </c>
      <c r="G82" s="83"/>
      <c r="H82" s="83"/>
      <c r="I82" s="83"/>
      <c r="J82" s="83"/>
    </row>
    <row r="83" spans="2:14" ht="18" customHeight="1">
      <c r="B83" s="25" t="s">
        <v>3</v>
      </c>
      <c r="C83" s="25" t="s">
        <v>4</v>
      </c>
      <c r="D83" s="25" t="s">
        <v>5</v>
      </c>
      <c r="E83" s="25" t="s">
        <v>6</v>
      </c>
      <c r="F83" s="25" t="s">
        <v>7</v>
      </c>
      <c r="G83" s="25" t="s">
        <v>8</v>
      </c>
      <c r="H83" s="25" t="s">
        <v>9</v>
      </c>
      <c r="I83" s="25" t="s">
        <v>10</v>
      </c>
      <c r="J83" s="25" t="s">
        <v>11</v>
      </c>
      <c r="K83" s="25" t="s">
        <v>12</v>
      </c>
      <c r="L83" s="25" t="s">
        <v>13</v>
      </c>
      <c r="M83" s="25" t="s">
        <v>14</v>
      </c>
      <c r="N83" s="52" t="s">
        <v>15</v>
      </c>
    </row>
    <row r="84" spans="1:16" ht="17.25" customHeight="1">
      <c r="A84" s="51">
        <v>2553</v>
      </c>
      <c r="B84" s="53">
        <v>9</v>
      </c>
      <c r="C84" s="53">
        <v>16</v>
      </c>
      <c r="D84" s="53">
        <v>13</v>
      </c>
      <c r="E84" s="53">
        <v>24</v>
      </c>
      <c r="F84" s="53">
        <v>27</v>
      </c>
      <c r="G84" s="53">
        <v>22</v>
      </c>
      <c r="H84" s="53">
        <v>13</v>
      </c>
      <c r="I84" s="53">
        <v>0</v>
      </c>
      <c r="J84" s="53">
        <v>3</v>
      </c>
      <c r="K84" s="53">
        <v>2</v>
      </c>
      <c r="L84" s="53">
        <v>0</v>
      </c>
      <c r="M84" s="53">
        <v>7</v>
      </c>
      <c r="N84" s="73">
        <f aca="true" t="shared" si="7" ref="N84:N89">SUM(B84:M84)</f>
        <v>136</v>
      </c>
      <c r="O84" s="56"/>
      <c r="P84" s="57"/>
    </row>
    <row r="85" spans="1:16" ht="17.25" customHeight="1">
      <c r="A85" s="51">
        <v>2554</v>
      </c>
      <c r="B85" s="53">
        <v>15</v>
      </c>
      <c r="C85" s="53">
        <v>17</v>
      </c>
      <c r="D85" s="53">
        <v>21</v>
      </c>
      <c r="E85" s="53">
        <v>23</v>
      </c>
      <c r="F85" s="53">
        <v>23</v>
      </c>
      <c r="G85" s="53">
        <v>23</v>
      </c>
      <c r="H85" s="53">
        <v>9</v>
      </c>
      <c r="I85" s="53">
        <v>3</v>
      </c>
      <c r="J85" s="53">
        <v>1</v>
      </c>
      <c r="K85" s="53">
        <v>5</v>
      </c>
      <c r="L85" s="53">
        <v>1</v>
      </c>
      <c r="M85" s="53">
        <v>3</v>
      </c>
      <c r="N85" s="73">
        <f t="shared" si="7"/>
        <v>144</v>
      </c>
      <c r="O85" s="56"/>
      <c r="P85" s="57"/>
    </row>
    <row r="86" spans="1:14" ht="17.25" customHeight="1">
      <c r="A86" s="51">
        <v>2555</v>
      </c>
      <c r="B86" s="53">
        <v>11</v>
      </c>
      <c r="C86" s="53">
        <v>17</v>
      </c>
      <c r="D86" s="53">
        <v>17</v>
      </c>
      <c r="E86" s="53">
        <v>25</v>
      </c>
      <c r="F86" s="53">
        <v>24</v>
      </c>
      <c r="G86" s="53">
        <v>19</v>
      </c>
      <c r="H86" s="53">
        <v>12</v>
      </c>
      <c r="I86" s="53">
        <v>11</v>
      </c>
      <c r="J86" s="53">
        <v>3</v>
      </c>
      <c r="K86" s="53">
        <v>3</v>
      </c>
      <c r="L86" s="53">
        <v>3</v>
      </c>
      <c r="M86" s="53">
        <v>6</v>
      </c>
      <c r="N86" s="73">
        <f t="shared" si="7"/>
        <v>151</v>
      </c>
    </row>
    <row r="87" spans="1:14" ht="17.25" customHeight="1">
      <c r="A87" s="51">
        <v>2556</v>
      </c>
      <c r="B87" s="53">
        <v>2</v>
      </c>
      <c r="C87" s="53">
        <v>13</v>
      </c>
      <c r="D87" s="53">
        <v>15</v>
      </c>
      <c r="E87" s="53">
        <v>24</v>
      </c>
      <c r="F87" s="53">
        <v>24</v>
      </c>
      <c r="G87" s="53">
        <v>22</v>
      </c>
      <c r="H87" s="53">
        <v>16</v>
      </c>
      <c r="I87" s="53">
        <v>7</v>
      </c>
      <c r="J87" s="53">
        <v>7</v>
      </c>
      <c r="K87" s="53">
        <v>0</v>
      </c>
      <c r="L87" s="53">
        <v>0</v>
      </c>
      <c r="M87" s="53">
        <v>2</v>
      </c>
      <c r="N87" s="73">
        <f t="shared" si="7"/>
        <v>132</v>
      </c>
    </row>
    <row r="88" spans="1:14" ht="17.25" customHeight="1">
      <c r="A88" s="51">
        <v>2557</v>
      </c>
      <c r="B88" s="53">
        <v>13</v>
      </c>
      <c r="C88" s="53">
        <v>13</v>
      </c>
      <c r="D88" s="53">
        <v>18</v>
      </c>
      <c r="E88" s="53">
        <v>26</v>
      </c>
      <c r="F88" s="53">
        <v>24</v>
      </c>
      <c r="G88" s="53">
        <v>15</v>
      </c>
      <c r="H88" s="53">
        <v>5</v>
      </c>
      <c r="I88" s="53">
        <v>7</v>
      </c>
      <c r="J88" s="53">
        <v>0</v>
      </c>
      <c r="K88" s="53">
        <v>4</v>
      </c>
      <c r="L88" s="53">
        <v>0</v>
      </c>
      <c r="M88" s="53">
        <v>4</v>
      </c>
      <c r="N88" s="73">
        <f t="shared" si="7"/>
        <v>129</v>
      </c>
    </row>
    <row r="89" spans="1:14" ht="17.25" customHeight="1">
      <c r="A89" s="51">
        <v>2558</v>
      </c>
      <c r="B89" s="53">
        <v>15</v>
      </c>
      <c r="C89" s="53">
        <v>11</v>
      </c>
      <c r="D89" s="53">
        <v>12</v>
      </c>
      <c r="E89" s="53">
        <v>19</v>
      </c>
      <c r="F89" s="53">
        <v>19</v>
      </c>
      <c r="G89" s="53">
        <v>17</v>
      </c>
      <c r="H89" s="53">
        <v>11</v>
      </c>
      <c r="I89" s="53">
        <v>8</v>
      </c>
      <c r="J89" s="53">
        <v>5</v>
      </c>
      <c r="K89" s="53">
        <v>3</v>
      </c>
      <c r="L89" s="53">
        <v>3</v>
      </c>
      <c r="M89" s="53">
        <v>0</v>
      </c>
      <c r="N89" s="73">
        <f t="shared" si="7"/>
        <v>123</v>
      </c>
    </row>
    <row r="90" spans="1:14" ht="17.25" customHeight="1">
      <c r="A90" s="51">
        <v>2559</v>
      </c>
      <c r="B90" s="53">
        <v>5</v>
      </c>
      <c r="C90" s="53">
        <v>17</v>
      </c>
      <c r="D90" s="53">
        <v>23</v>
      </c>
      <c r="E90" s="53">
        <v>23</v>
      </c>
      <c r="F90" s="53">
        <v>23</v>
      </c>
      <c r="G90" s="53">
        <v>16</v>
      </c>
      <c r="H90" s="53">
        <v>16</v>
      </c>
      <c r="I90" s="53">
        <v>6</v>
      </c>
      <c r="J90" s="53">
        <v>1</v>
      </c>
      <c r="K90" s="53">
        <v>8</v>
      </c>
      <c r="L90" s="53">
        <v>0</v>
      </c>
      <c r="M90" s="53">
        <v>1</v>
      </c>
      <c r="N90" s="73">
        <f aca="true" t="shared" si="8" ref="N90:N95">SUM(B90:M90)</f>
        <v>139</v>
      </c>
    </row>
    <row r="91" spans="1:14" ht="17.25" customHeight="1">
      <c r="A91" s="51">
        <v>2560</v>
      </c>
      <c r="B91" s="53">
        <v>14</v>
      </c>
      <c r="C91" s="53">
        <v>13</v>
      </c>
      <c r="D91" s="53">
        <v>20</v>
      </c>
      <c r="E91" s="53">
        <v>26</v>
      </c>
      <c r="F91" s="53">
        <v>27</v>
      </c>
      <c r="G91" s="53">
        <v>18</v>
      </c>
      <c r="H91" s="53">
        <v>17</v>
      </c>
      <c r="I91" s="53">
        <v>5</v>
      </c>
      <c r="J91" s="53">
        <v>6</v>
      </c>
      <c r="K91" s="53">
        <v>5</v>
      </c>
      <c r="L91" s="53">
        <v>2</v>
      </c>
      <c r="M91" s="53">
        <v>6</v>
      </c>
      <c r="N91" s="73">
        <f t="shared" si="8"/>
        <v>159</v>
      </c>
    </row>
    <row r="92" spans="1:14" ht="17.25" customHeight="1">
      <c r="A92" s="51">
        <v>2561</v>
      </c>
      <c r="B92" s="53">
        <v>15</v>
      </c>
      <c r="C92" s="53">
        <v>24</v>
      </c>
      <c r="D92" s="53">
        <v>23</v>
      </c>
      <c r="E92" s="53">
        <v>18</v>
      </c>
      <c r="F92" s="53">
        <v>25</v>
      </c>
      <c r="G92" s="53">
        <v>18</v>
      </c>
      <c r="H92" s="53">
        <v>12</v>
      </c>
      <c r="I92" s="53">
        <v>6</v>
      </c>
      <c r="J92" s="53">
        <v>8</v>
      </c>
      <c r="K92" s="53">
        <v>4</v>
      </c>
      <c r="L92" s="53">
        <v>0</v>
      </c>
      <c r="M92" s="53">
        <v>0</v>
      </c>
      <c r="N92" s="73">
        <f t="shared" si="8"/>
        <v>153</v>
      </c>
    </row>
    <row r="93" spans="1:14" ht="17.25" customHeight="1">
      <c r="A93" s="51">
        <v>2562</v>
      </c>
      <c r="B93" s="53">
        <v>4</v>
      </c>
      <c r="C93" s="53">
        <v>8</v>
      </c>
      <c r="D93" s="53">
        <v>13</v>
      </c>
      <c r="E93" s="53">
        <v>19</v>
      </c>
      <c r="F93" s="53">
        <v>24</v>
      </c>
      <c r="G93" s="53">
        <v>12</v>
      </c>
      <c r="H93" s="53">
        <v>8</v>
      </c>
      <c r="I93" s="53">
        <v>4</v>
      </c>
      <c r="J93" s="53">
        <v>3</v>
      </c>
      <c r="K93" s="53">
        <v>0</v>
      </c>
      <c r="L93" s="53">
        <v>0</v>
      </c>
      <c r="M93" s="53">
        <v>1</v>
      </c>
      <c r="N93" s="73">
        <f t="shared" si="8"/>
        <v>96</v>
      </c>
    </row>
    <row r="94" spans="1:14" ht="17.25" customHeight="1">
      <c r="A94" s="51">
        <v>2563</v>
      </c>
      <c r="B94" s="53">
        <v>11</v>
      </c>
      <c r="C94" s="53">
        <v>14</v>
      </c>
      <c r="D94" s="53">
        <v>15</v>
      </c>
      <c r="E94" s="53">
        <v>18</v>
      </c>
      <c r="F94" s="53">
        <v>23</v>
      </c>
      <c r="G94" s="53">
        <v>18</v>
      </c>
      <c r="H94" s="53">
        <v>10</v>
      </c>
      <c r="I94" s="53">
        <v>1</v>
      </c>
      <c r="J94" s="53">
        <v>0</v>
      </c>
      <c r="K94" s="53">
        <v>3</v>
      </c>
      <c r="L94" s="53">
        <v>4</v>
      </c>
      <c r="M94" s="53">
        <v>1</v>
      </c>
      <c r="N94" s="73">
        <f t="shared" si="8"/>
        <v>118</v>
      </c>
    </row>
    <row r="95" spans="1:14" ht="17.25" customHeight="1">
      <c r="A95" s="66">
        <v>2564</v>
      </c>
      <c r="B95" s="54">
        <v>12</v>
      </c>
      <c r="C95" s="54">
        <v>18</v>
      </c>
      <c r="D95" s="54">
        <v>15</v>
      </c>
      <c r="E95" s="54">
        <v>22</v>
      </c>
      <c r="F95" s="54">
        <v>25</v>
      </c>
      <c r="G95" s="54">
        <v>22</v>
      </c>
      <c r="H95" s="54">
        <v>12</v>
      </c>
      <c r="I95" s="54">
        <v>12</v>
      </c>
      <c r="J95" s="54">
        <v>0</v>
      </c>
      <c r="K95" s="54"/>
      <c r="L95" s="54"/>
      <c r="M95" s="54"/>
      <c r="N95" s="73">
        <f t="shared" si="8"/>
        <v>138</v>
      </c>
    </row>
  </sheetData>
  <sheetProtection/>
  <mergeCells count="4">
    <mergeCell ref="F82:J82"/>
    <mergeCell ref="A2:O2"/>
    <mergeCell ref="A79:O79"/>
    <mergeCell ref="P3:R3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98"/>
  <sheetViews>
    <sheetView zoomScalePageLayoutView="0" workbookViewId="0" topLeftCell="A72">
      <selection activeCell="K87" sqref="K87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  <col min="18" max="18" width="8.8515625" style="77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spans="1:18" ht="17.25">
      <c r="A17" s="40" t="s">
        <v>2</v>
      </c>
      <c r="B17" s="39" t="s">
        <v>3</v>
      </c>
      <c r="C17" s="39" t="s">
        <v>4</v>
      </c>
      <c r="D17" s="39" t="s">
        <v>5</v>
      </c>
      <c r="E17" s="39" t="s">
        <v>6</v>
      </c>
      <c r="F17" s="39" t="s">
        <v>7</v>
      </c>
      <c r="G17" s="39" t="s">
        <v>8</v>
      </c>
      <c r="H17" s="39" t="s">
        <v>9</v>
      </c>
      <c r="I17" s="39" t="s">
        <v>10</v>
      </c>
      <c r="J17" s="39" t="s">
        <v>11</v>
      </c>
      <c r="K17" s="39" t="s">
        <v>12</v>
      </c>
      <c r="L17" s="39" t="s">
        <v>13</v>
      </c>
      <c r="M17" s="39" t="s">
        <v>14</v>
      </c>
      <c r="N17" s="39" t="s">
        <v>15</v>
      </c>
      <c r="O17" s="40" t="s">
        <v>16</v>
      </c>
      <c r="R17" s="77" t="s">
        <v>23</v>
      </c>
    </row>
    <row r="18" spans="1:18" ht="12" customHeight="1">
      <c r="A18" s="41">
        <v>2495</v>
      </c>
      <c r="B18" s="55">
        <v>54.4</v>
      </c>
      <c r="C18" s="55">
        <v>74.6</v>
      </c>
      <c r="D18" s="55">
        <v>212.1</v>
      </c>
      <c r="E18" s="55">
        <v>159.5</v>
      </c>
      <c r="F18" s="55">
        <v>277.1</v>
      </c>
      <c r="G18" s="55">
        <v>208.4</v>
      </c>
      <c r="H18" s="55">
        <v>10.3</v>
      </c>
      <c r="I18" s="55">
        <v>0</v>
      </c>
      <c r="J18" s="55">
        <v>0</v>
      </c>
      <c r="K18" s="55">
        <v>2.2</v>
      </c>
      <c r="L18" s="55">
        <v>6.7</v>
      </c>
      <c r="M18" s="55">
        <v>0</v>
      </c>
      <c r="N18" s="55">
        <v>1005.3</v>
      </c>
      <c r="O18" s="41">
        <v>70</v>
      </c>
      <c r="R18" s="78">
        <f>$N$97</f>
        <v>1711.0074626865671</v>
      </c>
    </row>
    <row r="19" spans="1:18" ht="12" customHeight="1">
      <c r="A19" s="41">
        <v>2496</v>
      </c>
      <c r="B19" s="55">
        <v>199.5</v>
      </c>
      <c r="C19" s="55">
        <v>228.2</v>
      </c>
      <c r="D19" s="55">
        <v>286.9</v>
      </c>
      <c r="E19" s="55">
        <v>324.5</v>
      </c>
      <c r="F19" s="55">
        <v>436.1</v>
      </c>
      <c r="G19" s="55">
        <v>163.9</v>
      </c>
      <c r="H19" s="55">
        <v>115.5</v>
      </c>
      <c r="I19" s="55">
        <v>14.5</v>
      </c>
      <c r="J19" s="55">
        <v>11.3</v>
      </c>
      <c r="K19" s="55">
        <v>0</v>
      </c>
      <c r="L19" s="55">
        <v>27.8</v>
      </c>
      <c r="M19" s="55">
        <v>53.5</v>
      </c>
      <c r="N19" s="55">
        <v>1861.7</v>
      </c>
      <c r="O19" s="41">
        <v>108</v>
      </c>
      <c r="R19" s="78">
        <f aca="true" t="shared" si="0" ref="R19:R84">$N$97</f>
        <v>1711.0074626865671</v>
      </c>
    </row>
    <row r="20" spans="1:18" ht="12" customHeight="1">
      <c r="A20" s="41">
        <v>2497</v>
      </c>
      <c r="B20" s="55">
        <v>165.4</v>
      </c>
      <c r="C20" s="55">
        <v>346.7</v>
      </c>
      <c r="D20" s="55">
        <v>192.6</v>
      </c>
      <c r="E20" s="55">
        <v>135.1</v>
      </c>
      <c r="F20" s="55">
        <v>321.6</v>
      </c>
      <c r="G20" s="55">
        <v>250.5</v>
      </c>
      <c r="H20" s="55">
        <v>159.6</v>
      </c>
      <c r="I20" s="55">
        <v>2.1</v>
      </c>
      <c r="J20" s="55">
        <v>7.1</v>
      </c>
      <c r="K20" s="55">
        <v>0</v>
      </c>
      <c r="L20" s="55">
        <v>3.5</v>
      </c>
      <c r="M20" s="55">
        <v>46</v>
      </c>
      <c r="N20" s="55">
        <v>1630.2</v>
      </c>
      <c r="O20" s="41">
        <v>94</v>
      </c>
      <c r="R20" s="78">
        <f t="shared" si="0"/>
        <v>1711.0074626865671</v>
      </c>
    </row>
    <row r="21" spans="1:18" ht="12" customHeight="1">
      <c r="A21" s="41">
        <v>2498</v>
      </c>
      <c r="B21" s="55">
        <v>48.1</v>
      </c>
      <c r="C21" s="55">
        <v>305.3</v>
      </c>
      <c r="D21" s="55">
        <v>363.2</v>
      </c>
      <c r="E21" s="55">
        <v>301.5</v>
      </c>
      <c r="F21" s="55">
        <v>707.4</v>
      </c>
      <c r="G21" s="55">
        <v>118.4</v>
      </c>
      <c r="H21" s="55">
        <v>69.5</v>
      </c>
      <c r="I21" s="55">
        <v>15.3</v>
      </c>
      <c r="J21" s="55">
        <v>0</v>
      </c>
      <c r="K21" s="55">
        <v>3.4</v>
      </c>
      <c r="L21" s="55">
        <v>17</v>
      </c>
      <c r="M21" s="55">
        <v>12.4</v>
      </c>
      <c r="N21" s="55">
        <v>1961.5</v>
      </c>
      <c r="O21" s="41">
        <v>108</v>
      </c>
      <c r="R21" s="78">
        <f t="shared" si="0"/>
        <v>1711.0074626865671</v>
      </c>
    </row>
    <row r="22" spans="1:18" ht="12" customHeight="1">
      <c r="A22" s="41">
        <v>2499</v>
      </c>
      <c r="B22" s="55">
        <v>83.3</v>
      </c>
      <c r="C22" s="55">
        <v>304.7</v>
      </c>
      <c r="D22" s="55">
        <v>335.8</v>
      </c>
      <c r="E22" s="55">
        <v>449.7</v>
      </c>
      <c r="F22" s="55">
        <v>436.4</v>
      </c>
      <c r="G22" s="55">
        <v>347.7</v>
      </c>
      <c r="H22" s="55">
        <v>26.9</v>
      </c>
      <c r="I22" s="55">
        <v>1.4</v>
      </c>
      <c r="J22" s="55">
        <v>0.1</v>
      </c>
      <c r="K22" s="55">
        <v>2.5</v>
      </c>
      <c r="L22" s="55">
        <v>0</v>
      </c>
      <c r="M22" s="55">
        <v>26.6</v>
      </c>
      <c r="N22" s="55">
        <v>2015.1</v>
      </c>
      <c r="O22" s="41">
        <v>118</v>
      </c>
      <c r="R22" s="78">
        <f t="shared" si="0"/>
        <v>1711.0074626865671</v>
      </c>
    </row>
    <row r="23" spans="1:18" ht="12" customHeight="1">
      <c r="A23" s="41">
        <v>2500</v>
      </c>
      <c r="B23" s="55">
        <v>30.3</v>
      </c>
      <c r="C23" s="55">
        <v>197.6</v>
      </c>
      <c r="D23" s="55">
        <v>175.1</v>
      </c>
      <c r="E23" s="55">
        <v>324</v>
      </c>
      <c r="F23" s="55">
        <v>432.9</v>
      </c>
      <c r="G23" s="55">
        <v>442.9</v>
      </c>
      <c r="H23" s="55">
        <v>116.4</v>
      </c>
      <c r="I23" s="55">
        <v>10.9</v>
      </c>
      <c r="J23" s="55">
        <v>0</v>
      </c>
      <c r="K23" s="55">
        <v>89.7</v>
      </c>
      <c r="L23" s="55">
        <v>0</v>
      </c>
      <c r="M23" s="55">
        <v>0</v>
      </c>
      <c r="N23" s="55">
        <v>1819.8</v>
      </c>
      <c r="O23" s="41">
        <v>126</v>
      </c>
      <c r="R23" s="78">
        <f t="shared" si="0"/>
        <v>1711.0074626865671</v>
      </c>
    </row>
    <row r="24" spans="1:18" ht="12" customHeight="1">
      <c r="A24" s="41">
        <v>2501</v>
      </c>
      <c r="B24" s="55">
        <v>33.6</v>
      </c>
      <c r="C24" s="55">
        <v>186.8</v>
      </c>
      <c r="D24" s="55">
        <v>264.1</v>
      </c>
      <c r="E24" s="55">
        <v>245.5</v>
      </c>
      <c r="F24" s="55">
        <v>293</v>
      </c>
      <c r="G24" s="55">
        <v>292.4</v>
      </c>
      <c r="H24" s="55">
        <v>164.7</v>
      </c>
      <c r="I24" s="55">
        <v>16.9</v>
      </c>
      <c r="J24" s="55">
        <v>0</v>
      </c>
      <c r="K24" s="55">
        <v>0</v>
      </c>
      <c r="L24" s="55">
        <v>0</v>
      </c>
      <c r="M24" s="55">
        <v>14.2</v>
      </c>
      <c r="N24" s="55">
        <v>1511.2</v>
      </c>
      <c r="O24" s="41">
        <v>123</v>
      </c>
      <c r="R24" s="78">
        <f t="shared" si="0"/>
        <v>1711.0074626865671</v>
      </c>
    </row>
    <row r="25" spans="1:18" ht="12" customHeight="1">
      <c r="A25" s="41">
        <v>2502</v>
      </c>
      <c r="B25" s="55">
        <v>53.4</v>
      </c>
      <c r="C25" s="55">
        <v>231.5</v>
      </c>
      <c r="D25" s="55">
        <v>187</v>
      </c>
      <c r="E25" s="55">
        <v>274.2</v>
      </c>
      <c r="F25" s="55">
        <v>612.8</v>
      </c>
      <c r="G25" s="55">
        <v>292.1</v>
      </c>
      <c r="H25" s="55">
        <v>20.8</v>
      </c>
      <c r="I25" s="55">
        <v>2.7</v>
      </c>
      <c r="J25" s="55">
        <v>8</v>
      </c>
      <c r="K25" s="55">
        <v>37.9</v>
      </c>
      <c r="L25" s="55">
        <v>0</v>
      </c>
      <c r="M25" s="55">
        <v>22.4</v>
      </c>
      <c r="N25" s="55">
        <v>1742.8</v>
      </c>
      <c r="O25" s="41">
        <v>167</v>
      </c>
      <c r="R25" s="78">
        <f t="shared" si="0"/>
        <v>1711.0074626865671</v>
      </c>
    </row>
    <row r="26" spans="1:18" ht="12" customHeight="1">
      <c r="A26" s="41">
        <v>2503</v>
      </c>
      <c r="B26" s="55">
        <v>1.6</v>
      </c>
      <c r="C26" s="55">
        <v>192.8</v>
      </c>
      <c r="D26" s="55">
        <v>103.5</v>
      </c>
      <c r="E26" s="55">
        <v>347.1</v>
      </c>
      <c r="F26" s="55">
        <v>364</v>
      </c>
      <c r="G26" s="55">
        <v>430.7</v>
      </c>
      <c r="H26" s="55">
        <v>63.1</v>
      </c>
      <c r="I26" s="55">
        <v>72.1</v>
      </c>
      <c r="J26" s="55">
        <v>28.5</v>
      </c>
      <c r="K26" s="55">
        <v>0</v>
      </c>
      <c r="L26" s="55">
        <v>5.7</v>
      </c>
      <c r="M26" s="55">
        <v>37.7</v>
      </c>
      <c r="N26" s="55">
        <v>1646.8</v>
      </c>
      <c r="O26" s="41">
        <v>142</v>
      </c>
      <c r="R26" s="78">
        <f t="shared" si="0"/>
        <v>1711.0074626865671</v>
      </c>
    </row>
    <row r="27" spans="1:18" ht="12" customHeight="1">
      <c r="A27" s="41">
        <v>2504</v>
      </c>
      <c r="B27" s="55">
        <v>118.3</v>
      </c>
      <c r="C27" s="55">
        <v>257.6</v>
      </c>
      <c r="D27" s="55">
        <v>149.1</v>
      </c>
      <c r="E27" s="55">
        <v>145.2</v>
      </c>
      <c r="F27" s="55">
        <v>242.4</v>
      </c>
      <c r="G27" s="55">
        <v>270.7</v>
      </c>
      <c r="H27" s="55">
        <v>93.8</v>
      </c>
      <c r="I27" s="55">
        <v>86.3</v>
      </c>
      <c r="J27" s="55">
        <v>47.4</v>
      </c>
      <c r="K27" s="55">
        <v>0.2</v>
      </c>
      <c r="L27" s="55">
        <v>15.6</v>
      </c>
      <c r="M27" s="55">
        <v>8.2</v>
      </c>
      <c r="N27" s="55">
        <v>1434.8</v>
      </c>
      <c r="O27" s="41">
        <v>135</v>
      </c>
      <c r="R27" s="78">
        <f t="shared" si="0"/>
        <v>1711.0074626865671</v>
      </c>
    </row>
    <row r="28" spans="1:18" ht="12" customHeight="1">
      <c r="A28" s="41">
        <v>2505</v>
      </c>
      <c r="B28" s="55">
        <v>84.5</v>
      </c>
      <c r="C28" s="55">
        <v>57.8</v>
      </c>
      <c r="D28" s="55">
        <v>110.6</v>
      </c>
      <c r="E28" s="55">
        <v>233.8</v>
      </c>
      <c r="F28" s="55">
        <v>451.6</v>
      </c>
      <c r="G28" s="55">
        <v>62.5</v>
      </c>
      <c r="H28" s="55">
        <v>130.4</v>
      </c>
      <c r="I28" s="55">
        <v>31.1</v>
      </c>
      <c r="J28" s="55">
        <v>0</v>
      </c>
      <c r="K28" s="55">
        <v>2</v>
      </c>
      <c r="L28" s="55">
        <v>0</v>
      </c>
      <c r="M28" s="55">
        <v>32.5</v>
      </c>
      <c r="N28" s="55">
        <v>1196.8</v>
      </c>
      <c r="O28" s="41">
        <v>124</v>
      </c>
      <c r="R28" s="78">
        <f t="shared" si="0"/>
        <v>1711.0074626865671</v>
      </c>
    </row>
    <row r="29" spans="1:18" ht="12" customHeight="1">
      <c r="A29" s="41">
        <v>2506</v>
      </c>
      <c r="B29" s="55">
        <v>17</v>
      </c>
      <c r="C29" s="55">
        <v>73.2</v>
      </c>
      <c r="D29" s="55">
        <v>144.7</v>
      </c>
      <c r="E29" s="55">
        <v>294.8</v>
      </c>
      <c r="F29" s="55">
        <v>469.7</v>
      </c>
      <c r="G29" s="55">
        <v>197.2</v>
      </c>
      <c r="H29" s="55">
        <v>278.2</v>
      </c>
      <c r="I29" s="55">
        <v>103</v>
      </c>
      <c r="J29" s="55">
        <v>6.7</v>
      </c>
      <c r="K29" s="55">
        <v>0</v>
      </c>
      <c r="L29" s="55">
        <v>5.9</v>
      </c>
      <c r="M29" s="55">
        <v>0.2</v>
      </c>
      <c r="N29" s="55">
        <v>1590.6</v>
      </c>
      <c r="O29" s="41">
        <v>116</v>
      </c>
      <c r="R29" s="78">
        <f t="shared" si="0"/>
        <v>1711.0074626865671</v>
      </c>
    </row>
    <row r="30" spans="1:18" ht="12" customHeight="1">
      <c r="A30" s="41">
        <v>2507</v>
      </c>
      <c r="B30" s="55">
        <v>68.8</v>
      </c>
      <c r="C30" s="55">
        <v>93.1</v>
      </c>
      <c r="D30" s="55">
        <v>114.8</v>
      </c>
      <c r="E30" s="55">
        <v>285.3</v>
      </c>
      <c r="F30" s="55">
        <v>286.2</v>
      </c>
      <c r="G30" s="55">
        <v>207.9</v>
      </c>
      <c r="H30" s="55">
        <v>193.2</v>
      </c>
      <c r="I30" s="55">
        <v>16.1</v>
      </c>
      <c r="J30" s="55">
        <v>0</v>
      </c>
      <c r="K30" s="55">
        <v>0</v>
      </c>
      <c r="L30" s="55">
        <v>6.4</v>
      </c>
      <c r="M30" s="55">
        <v>3.6</v>
      </c>
      <c r="N30" s="55">
        <v>1275.4</v>
      </c>
      <c r="O30" s="41">
        <v>137</v>
      </c>
      <c r="R30" s="78">
        <f t="shared" si="0"/>
        <v>1711.0074626865671</v>
      </c>
    </row>
    <row r="31" spans="1:18" ht="12" customHeight="1">
      <c r="A31" s="41">
        <v>2508</v>
      </c>
      <c r="B31" s="55">
        <v>27.4</v>
      </c>
      <c r="C31" s="55">
        <v>210.8</v>
      </c>
      <c r="D31" s="55">
        <v>253.5</v>
      </c>
      <c r="E31" s="55">
        <v>230.7</v>
      </c>
      <c r="F31" s="55">
        <v>299.8</v>
      </c>
      <c r="G31" s="55">
        <v>167.6</v>
      </c>
      <c r="H31" s="55">
        <v>277.7</v>
      </c>
      <c r="I31" s="55">
        <v>32.9</v>
      </c>
      <c r="J31" s="55">
        <v>49.8</v>
      </c>
      <c r="K31" s="55">
        <v>8.6</v>
      </c>
      <c r="L31" s="55">
        <v>0</v>
      </c>
      <c r="M31" s="55">
        <v>0</v>
      </c>
      <c r="N31" s="55">
        <v>1558.8</v>
      </c>
      <c r="O31" s="41">
        <v>123</v>
      </c>
      <c r="R31" s="78">
        <f t="shared" si="0"/>
        <v>1711.0074626865671</v>
      </c>
    </row>
    <row r="32" spans="1:18" ht="12" customHeight="1">
      <c r="A32" s="41">
        <v>2509</v>
      </c>
      <c r="B32" s="55">
        <v>25.5</v>
      </c>
      <c r="C32" s="55">
        <v>200.4</v>
      </c>
      <c r="D32" s="55">
        <v>144</v>
      </c>
      <c r="E32" s="55">
        <v>382.7</v>
      </c>
      <c r="F32" s="55">
        <v>639.1</v>
      </c>
      <c r="G32" s="55">
        <v>294.4</v>
      </c>
      <c r="H32" s="55">
        <v>96.7</v>
      </c>
      <c r="I32" s="55">
        <v>99.2</v>
      </c>
      <c r="J32" s="55">
        <v>48.9</v>
      </c>
      <c r="K32" s="55">
        <v>8.2</v>
      </c>
      <c r="L32" s="55">
        <v>0.1</v>
      </c>
      <c r="M32" s="55">
        <v>21.3</v>
      </c>
      <c r="N32" s="55">
        <v>1960.5</v>
      </c>
      <c r="O32" s="41">
        <v>143</v>
      </c>
      <c r="R32" s="78">
        <f t="shared" si="0"/>
        <v>1711.0074626865671</v>
      </c>
    </row>
    <row r="33" spans="1:18" ht="12" customHeight="1">
      <c r="A33" s="41">
        <v>2510</v>
      </c>
      <c r="B33" s="55">
        <v>84.9</v>
      </c>
      <c r="C33" s="55">
        <v>239</v>
      </c>
      <c r="D33" s="55">
        <v>391.7</v>
      </c>
      <c r="E33" s="55">
        <v>355.5</v>
      </c>
      <c r="F33" s="55">
        <v>337.1</v>
      </c>
      <c r="G33" s="55">
        <v>455.4</v>
      </c>
      <c r="H33" s="55">
        <v>105.4</v>
      </c>
      <c r="I33" s="55">
        <v>90.5</v>
      </c>
      <c r="J33" s="55">
        <v>6.1</v>
      </c>
      <c r="K33" s="55">
        <v>28.6</v>
      </c>
      <c r="L33" s="55">
        <v>20.2</v>
      </c>
      <c r="M33" s="55">
        <v>2.6</v>
      </c>
      <c r="N33" s="55">
        <v>2117</v>
      </c>
      <c r="O33" s="41">
        <v>148</v>
      </c>
      <c r="R33" s="78">
        <f t="shared" si="0"/>
        <v>1711.0074626865671</v>
      </c>
    </row>
    <row r="34" spans="1:18" ht="12" customHeight="1">
      <c r="A34" s="41">
        <v>2511</v>
      </c>
      <c r="B34" s="55">
        <v>143.2</v>
      </c>
      <c r="C34" s="55">
        <v>267.1</v>
      </c>
      <c r="D34" s="55">
        <v>315.5</v>
      </c>
      <c r="E34" s="55">
        <v>235.5</v>
      </c>
      <c r="F34" s="55">
        <v>492.4</v>
      </c>
      <c r="G34" s="55">
        <v>251.6</v>
      </c>
      <c r="H34" s="55">
        <v>142.3</v>
      </c>
      <c r="I34" s="55">
        <v>28.9</v>
      </c>
      <c r="J34" s="55">
        <v>32</v>
      </c>
      <c r="K34" s="55">
        <v>3.5</v>
      </c>
      <c r="L34" s="55">
        <v>0</v>
      </c>
      <c r="M34" s="55">
        <v>21.8</v>
      </c>
      <c r="N34" s="55">
        <v>1933.8</v>
      </c>
      <c r="O34" s="41">
        <v>145</v>
      </c>
      <c r="R34" s="78">
        <f t="shared" si="0"/>
        <v>1711.0074626865671</v>
      </c>
    </row>
    <row r="35" spans="1:18" ht="12" customHeight="1">
      <c r="A35" s="41">
        <v>2512</v>
      </c>
      <c r="B35" s="55">
        <v>19.2</v>
      </c>
      <c r="C35" s="55">
        <v>337.9</v>
      </c>
      <c r="D35" s="55">
        <v>265</v>
      </c>
      <c r="E35" s="55">
        <v>334</v>
      </c>
      <c r="F35" s="55">
        <v>556.1</v>
      </c>
      <c r="G35" s="55">
        <v>139.5</v>
      </c>
      <c r="H35" s="55">
        <v>68.3</v>
      </c>
      <c r="I35" s="55">
        <v>15.2</v>
      </c>
      <c r="J35" s="55">
        <v>29.3</v>
      </c>
      <c r="K35" s="55">
        <v>10.6</v>
      </c>
      <c r="L35" s="55">
        <v>1.2</v>
      </c>
      <c r="M35" s="55">
        <v>98.5</v>
      </c>
      <c r="N35" s="55">
        <v>1874.8</v>
      </c>
      <c r="O35" s="41">
        <v>128</v>
      </c>
      <c r="R35" s="78">
        <f t="shared" si="0"/>
        <v>1711.0074626865671</v>
      </c>
    </row>
    <row r="36" spans="1:18" ht="12" customHeight="1">
      <c r="A36" s="41">
        <v>2513</v>
      </c>
      <c r="B36" s="55">
        <v>103.5</v>
      </c>
      <c r="C36" s="55">
        <v>318.4</v>
      </c>
      <c r="D36" s="55">
        <v>366.9</v>
      </c>
      <c r="E36" s="55">
        <v>277.8</v>
      </c>
      <c r="F36" s="55">
        <v>421.4</v>
      </c>
      <c r="G36" s="55">
        <v>342.4</v>
      </c>
      <c r="H36" s="55">
        <v>28.1</v>
      </c>
      <c r="I36" s="55">
        <v>36.7</v>
      </c>
      <c r="J36" s="55">
        <v>158.6</v>
      </c>
      <c r="K36" s="55">
        <v>0</v>
      </c>
      <c r="L36" s="55">
        <v>0.8</v>
      </c>
      <c r="M36" s="55">
        <v>11.6</v>
      </c>
      <c r="N36" s="55">
        <v>2066.2</v>
      </c>
      <c r="O36" s="41">
        <v>155</v>
      </c>
      <c r="R36" s="78">
        <f t="shared" si="0"/>
        <v>1711.0074626865671</v>
      </c>
    </row>
    <row r="37" spans="1:18" ht="12" customHeight="1">
      <c r="A37" s="41">
        <v>2514</v>
      </c>
      <c r="B37" s="55">
        <v>82.1</v>
      </c>
      <c r="C37" s="55">
        <v>214.8</v>
      </c>
      <c r="D37" s="55">
        <v>422.8</v>
      </c>
      <c r="E37" s="55">
        <v>428.4</v>
      </c>
      <c r="F37" s="55">
        <v>545.9</v>
      </c>
      <c r="G37" s="55">
        <v>288.4</v>
      </c>
      <c r="H37" s="55">
        <v>151.4</v>
      </c>
      <c r="I37" s="55">
        <v>14.7</v>
      </c>
      <c r="J37" s="55">
        <v>33.6</v>
      </c>
      <c r="K37" s="55">
        <v>2.1</v>
      </c>
      <c r="L37" s="55">
        <v>0</v>
      </c>
      <c r="M37" s="55">
        <v>0.3</v>
      </c>
      <c r="N37" s="55">
        <v>2184.5</v>
      </c>
      <c r="O37" s="41">
        <v>137</v>
      </c>
      <c r="R37" s="78">
        <f t="shared" si="0"/>
        <v>1711.0074626865671</v>
      </c>
    </row>
    <row r="38" spans="1:18" ht="12" customHeight="1">
      <c r="A38" s="41">
        <v>2515</v>
      </c>
      <c r="B38" s="55">
        <v>238.2</v>
      </c>
      <c r="C38" s="55">
        <v>116.2</v>
      </c>
      <c r="D38" s="55">
        <v>168.7</v>
      </c>
      <c r="E38" s="55">
        <v>219.5</v>
      </c>
      <c r="F38" s="55">
        <v>472.4</v>
      </c>
      <c r="G38" s="55">
        <v>180.2</v>
      </c>
      <c r="H38" s="55">
        <v>62.1</v>
      </c>
      <c r="I38" s="55">
        <v>170.7</v>
      </c>
      <c r="J38" s="55">
        <v>33.8</v>
      </c>
      <c r="K38" s="55">
        <v>0</v>
      </c>
      <c r="L38" s="55">
        <v>0</v>
      </c>
      <c r="M38" s="55">
        <v>39.5</v>
      </c>
      <c r="N38" s="55">
        <v>1701.3</v>
      </c>
      <c r="O38" s="41">
        <v>145</v>
      </c>
      <c r="R38" s="78">
        <f t="shared" si="0"/>
        <v>1711.0074626865671</v>
      </c>
    </row>
    <row r="39" spans="1:18" ht="12" customHeight="1">
      <c r="A39" s="41">
        <v>2516</v>
      </c>
      <c r="B39" s="55">
        <v>18.6</v>
      </c>
      <c r="C39" s="55">
        <v>228.1</v>
      </c>
      <c r="D39" s="55">
        <v>175.7</v>
      </c>
      <c r="E39" s="55">
        <v>306.4</v>
      </c>
      <c r="F39" s="55">
        <v>428.6</v>
      </c>
      <c r="G39" s="55">
        <v>265.7</v>
      </c>
      <c r="H39" s="55">
        <v>88</v>
      </c>
      <c r="I39" s="55">
        <v>30.3</v>
      </c>
      <c r="J39" s="55">
        <v>0</v>
      </c>
      <c r="K39" s="55">
        <v>0</v>
      </c>
      <c r="L39" s="55">
        <v>0</v>
      </c>
      <c r="M39" s="55">
        <v>31.8</v>
      </c>
      <c r="N39" s="55">
        <v>1573.2</v>
      </c>
      <c r="O39" s="41">
        <v>130</v>
      </c>
      <c r="R39" s="78">
        <f t="shared" si="0"/>
        <v>1711.0074626865671</v>
      </c>
    </row>
    <row r="40" spans="1:18" ht="12" customHeight="1">
      <c r="A40" s="41">
        <v>2517</v>
      </c>
      <c r="B40" s="55">
        <v>80.6</v>
      </c>
      <c r="C40" s="55">
        <v>153.2</v>
      </c>
      <c r="D40" s="55">
        <v>166.7</v>
      </c>
      <c r="E40" s="55">
        <v>160.9</v>
      </c>
      <c r="F40" s="55">
        <v>375.7</v>
      </c>
      <c r="G40" s="55">
        <v>346.6</v>
      </c>
      <c r="H40" s="55">
        <v>165.8</v>
      </c>
      <c r="I40" s="55">
        <v>46.5</v>
      </c>
      <c r="J40" s="55">
        <v>10.1</v>
      </c>
      <c r="K40" s="55">
        <v>79.1</v>
      </c>
      <c r="L40" s="55">
        <v>0</v>
      </c>
      <c r="M40" s="55">
        <v>9.2</v>
      </c>
      <c r="N40" s="55">
        <v>1594.4</v>
      </c>
      <c r="O40" s="41">
        <v>134</v>
      </c>
      <c r="R40" s="78">
        <f t="shared" si="0"/>
        <v>1711.0074626865671</v>
      </c>
    </row>
    <row r="41" spans="1:18" ht="12" customHeight="1">
      <c r="A41" s="41">
        <v>2518</v>
      </c>
      <c r="B41" s="55">
        <v>19.1</v>
      </c>
      <c r="C41" s="55">
        <v>201.1</v>
      </c>
      <c r="D41" s="55">
        <v>333.4</v>
      </c>
      <c r="E41" s="55">
        <v>485.6</v>
      </c>
      <c r="F41" s="55">
        <v>470.2</v>
      </c>
      <c r="G41" s="55">
        <v>208.4</v>
      </c>
      <c r="H41" s="55">
        <v>279.9</v>
      </c>
      <c r="I41" s="55">
        <v>5.3</v>
      </c>
      <c r="J41" s="55">
        <v>37.1</v>
      </c>
      <c r="K41" s="55">
        <v>3.4</v>
      </c>
      <c r="L41" s="55">
        <v>3.6</v>
      </c>
      <c r="M41" s="55">
        <v>20.1</v>
      </c>
      <c r="N41" s="55">
        <v>2067.2</v>
      </c>
      <c r="O41" s="41">
        <v>122</v>
      </c>
      <c r="R41" s="78">
        <f t="shared" si="0"/>
        <v>1711.0074626865671</v>
      </c>
    </row>
    <row r="42" spans="1:18" ht="12" customHeight="1">
      <c r="A42" s="41">
        <v>2519</v>
      </c>
      <c r="B42" s="55">
        <v>194.7</v>
      </c>
      <c r="C42" s="55">
        <v>146</v>
      </c>
      <c r="D42" s="55">
        <v>126.8</v>
      </c>
      <c r="E42" s="55">
        <v>179.5</v>
      </c>
      <c r="F42" s="55">
        <v>320.2</v>
      </c>
      <c r="G42" s="55">
        <v>370.9</v>
      </c>
      <c r="H42" s="55">
        <v>183.3</v>
      </c>
      <c r="I42" s="55">
        <v>3.9</v>
      </c>
      <c r="J42" s="55">
        <v>17.8</v>
      </c>
      <c r="K42" s="55">
        <v>47.7</v>
      </c>
      <c r="L42" s="55">
        <v>0</v>
      </c>
      <c r="M42" s="55">
        <v>13.4</v>
      </c>
      <c r="N42" s="55">
        <v>1604.2</v>
      </c>
      <c r="O42" s="41">
        <v>118</v>
      </c>
      <c r="R42" s="78">
        <f t="shared" si="0"/>
        <v>1711.0074626865671</v>
      </c>
    </row>
    <row r="43" spans="1:18" ht="12" customHeight="1">
      <c r="A43" s="41">
        <v>2520</v>
      </c>
      <c r="B43" s="55">
        <v>98.9</v>
      </c>
      <c r="C43" s="55">
        <v>213.6</v>
      </c>
      <c r="D43" s="55">
        <v>51</v>
      </c>
      <c r="E43" s="55">
        <v>493</v>
      </c>
      <c r="F43" s="55">
        <v>294.4</v>
      </c>
      <c r="G43" s="55">
        <v>431.1</v>
      </c>
      <c r="H43" s="55">
        <v>311.6</v>
      </c>
      <c r="I43" s="55">
        <v>15.2</v>
      </c>
      <c r="J43" s="55">
        <v>43.4</v>
      </c>
      <c r="K43" s="55">
        <v>92.4</v>
      </c>
      <c r="L43" s="55">
        <v>80.8</v>
      </c>
      <c r="M43" s="55">
        <v>0</v>
      </c>
      <c r="N43" s="55">
        <v>2125.4</v>
      </c>
      <c r="O43" s="41">
        <v>146</v>
      </c>
      <c r="R43" s="78">
        <f t="shared" si="0"/>
        <v>1711.0074626865671</v>
      </c>
    </row>
    <row r="44" spans="1:18" ht="12" customHeight="1">
      <c r="A44" s="41">
        <v>2521</v>
      </c>
      <c r="B44" s="55">
        <v>124.5</v>
      </c>
      <c r="C44" s="55">
        <v>307.5</v>
      </c>
      <c r="D44" s="55">
        <v>197.7</v>
      </c>
      <c r="E44" s="55">
        <v>469.4</v>
      </c>
      <c r="F44" s="55">
        <v>462.2</v>
      </c>
      <c r="G44" s="55">
        <v>367</v>
      </c>
      <c r="H44" s="55">
        <v>76.6</v>
      </c>
      <c r="I44" s="55">
        <v>28.5</v>
      </c>
      <c r="J44" s="55">
        <v>17.3</v>
      </c>
      <c r="K44" s="55">
        <v>3.1</v>
      </c>
      <c r="L44" s="55">
        <v>7.7</v>
      </c>
      <c r="M44" s="55">
        <v>10.7</v>
      </c>
      <c r="N44" s="55">
        <v>2072.2</v>
      </c>
      <c r="O44" s="41">
        <v>134</v>
      </c>
      <c r="R44" s="78">
        <f t="shared" si="0"/>
        <v>1711.0074626865671</v>
      </c>
    </row>
    <row r="45" spans="1:18" ht="12" customHeight="1">
      <c r="A45" s="42">
        <v>2522</v>
      </c>
      <c r="B45" s="79">
        <v>25.3</v>
      </c>
      <c r="C45" s="79">
        <v>213.7</v>
      </c>
      <c r="D45" s="79">
        <v>253.5</v>
      </c>
      <c r="E45" s="79">
        <v>227.9</v>
      </c>
      <c r="F45" s="79">
        <v>342.6</v>
      </c>
      <c r="G45" s="79">
        <v>228.3</v>
      </c>
      <c r="H45" s="79">
        <v>92.4</v>
      </c>
      <c r="I45" s="79">
        <v>0.7</v>
      </c>
      <c r="J45" s="79">
        <v>0</v>
      </c>
      <c r="K45" s="79">
        <v>0</v>
      </c>
      <c r="L45" s="79">
        <v>0</v>
      </c>
      <c r="M45" s="79">
        <v>4.1</v>
      </c>
      <c r="N45" s="79">
        <v>1388.5</v>
      </c>
      <c r="O45" s="42">
        <v>100</v>
      </c>
      <c r="R45" s="78">
        <f t="shared" si="0"/>
        <v>1711.0074626865671</v>
      </c>
    </row>
    <row r="46" spans="1:18" ht="12" customHeight="1">
      <c r="A46" s="67">
        <v>2523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67"/>
      <c r="R46" s="78">
        <f t="shared" si="0"/>
        <v>1711.0074626865671</v>
      </c>
    </row>
    <row r="47" spans="1:18" ht="12" customHeight="1">
      <c r="A47" s="42">
        <v>2524</v>
      </c>
      <c r="B47" s="79">
        <v>80.8</v>
      </c>
      <c r="C47" s="79">
        <v>319.4</v>
      </c>
      <c r="D47" s="79">
        <v>313.7</v>
      </c>
      <c r="E47" s="79">
        <v>402.2</v>
      </c>
      <c r="F47" s="79">
        <v>270.7</v>
      </c>
      <c r="G47" s="79">
        <v>202.1</v>
      </c>
      <c r="H47" s="79">
        <v>97.5</v>
      </c>
      <c r="I47" s="79">
        <v>155.8</v>
      </c>
      <c r="J47" s="79">
        <v>22.5</v>
      </c>
      <c r="K47" s="79">
        <v>5.7</v>
      </c>
      <c r="L47" s="79">
        <v>0</v>
      </c>
      <c r="M47" s="79">
        <v>2.2</v>
      </c>
      <c r="N47" s="79">
        <v>1872.6</v>
      </c>
      <c r="O47" s="42">
        <v>155</v>
      </c>
      <c r="R47" s="78">
        <f t="shared" si="0"/>
        <v>1711.0074626865671</v>
      </c>
    </row>
    <row r="48" spans="1:18" ht="12" customHeight="1">
      <c r="A48" s="42">
        <v>2525</v>
      </c>
      <c r="B48" s="79">
        <v>143.8</v>
      </c>
      <c r="C48" s="79">
        <v>118.3</v>
      </c>
      <c r="D48" s="79">
        <v>98.5</v>
      </c>
      <c r="E48" s="79">
        <v>246.4</v>
      </c>
      <c r="F48" s="79">
        <v>339.5</v>
      </c>
      <c r="G48" s="79">
        <v>387.2</v>
      </c>
      <c r="H48" s="79">
        <v>98.2</v>
      </c>
      <c r="I48" s="79">
        <v>13.2</v>
      </c>
      <c r="J48" s="79">
        <v>0</v>
      </c>
      <c r="K48" s="79">
        <v>26.5</v>
      </c>
      <c r="L48" s="79">
        <v>0</v>
      </c>
      <c r="M48" s="79">
        <v>0</v>
      </c>
      <c r="N48" s="79">
        <v>1471.6</v>
      </c>
      <c r="O48" s="42">
        <v>132</v>
      </c>
      <c r="R48" s="78">
        <f t="shared" si="0"/>
        <v>1711.0074626865671</v>
      </c>
    </row>
    <row r="49" spans="1:18" ht="12" customHeight="1">
      <c r="A49" s="42">
        <v>2526</v>
      </c>
      <c r="B49" s="79">
        <v>14.2</v>
      </c>
      <c r="C49" s="79">
        <v>204.9</v>
      </c>
      <c r="D49" s="79">
        <v>69.1</v>
      </c>
      <c r="E49" s="79">
        <v>331.2</v>
      </c>
      <c r="F49" s="79">
        <v>535.2</v>
      </c>
      <c r="G49" s="79">
        <v>130.6</v>
      </c>
      <c r="H49" s="79">
        <v>165.6</v>
      </c>
      <c r="I49" s="79">
        <v>279.3</v>
      </c>
      <c r="J49" s="79">
        <v>23.3</v>
      </c>
      <c r="K49" s="79">
        <v>0</v>
      </c>
      <c r="L49" s="79">
        <v>17.1</v>
      </c>
      <c r="M49" s="79">
        <v>3.3</v>
      </c>
      <c r="N49" s="79">
        <v>1773.8</v>
      </c>
      <c r="O49" s="42">
        <v>137</v>
      </c>
      <c r="R49" s="78">
        <f t="shared" si="0"/>
        <v>1711.0074626865671</v>
      </c>
    </row>
    <row r="50" spans="1:18" ht="12" customHeight="1">
      <c r="A50" s="42">
        <v>2527</v>
      </c>
      <c r="B50" s="79">
        <v>59.9</v>
      </c>
      <c r="C50" s="79">
        <v>148.6</v>
      </c>
      <c r="D50" s="79">
        <v>118.2</v>
      </c>
      <c r="E50" s="79">
        <v>270.1</v>
      </c>
      <c r="F50" s="79">
        <v>431</v>
      </c>
      <c r="G50" s="79">
        <v>316.6</v>
      </c>
      <c r="H50" s="79">
        <v>187.1</v>
      </c>
      <c r="I50" s="79">
        <v>24.5</v>
      </c>
      <c r="J50" s="79">
        <v>0</v>
      </c>
      <c r="K50" s="79">
        <v>13.3</v>
      </c>
      <c r="L50" s="79">
        <v>0.8</v>
      </c>
      <c r="M50" s="79">
        <v>0</v>
      </c>
      <c r="N50" s="79">
        <v>1570.1</v>
      </c>
      <c r="O50" s="42">
        <v>131</v>
      </c>
      <c r="R50" s="78">
        <f t="shared" si="0"/>
        <v>1711.0074626865671</v>
      </c>
    </row>
    <row r="51" spans="1:18" ht="12" customHeight="1">
      <c r="A51" s="42">
        <v>2528</v>
      </c>
      <c r="B51" s="79">
        <v>220.3</v>
      </c>
      <c r="C51" s="79">
        <v>179.6</v>
      </c>
      <c r="D51" s="79">
        <v>102.9</v>
      </c>
      <c r="E51" s="79">
        <v>453.4</v>
      </c>
      <c r="F51" s="79">
        <v>423.1</v>
      </c>
      <c r="G51" s="79">
        <v>235</v>
      </c>
      <c r="H51" s="79">
        <v>115</v>
      </c>
      <c r="I51" s="79">
        <v>192.2</v>
      </c>
      <c r="J51" s="79">
        <v>0</v>
      </c>
      <c r="K51" s="79">
        <v>0</v>
      </c>
      <c r="L51" s="79">
        <v>0</v>
      </c>
      <c r="M51" s="79">
        <v>5.5</v>
      </c>
      <c r="N51" s="79">
        <v>1927</v>
      </c>
      <c r="O51" s="42">
        <v>139</v>
      </c>
      <c r="R51" s="78">
        <f t="shared" si="0"/>
        <v>1711.0074626865671</v>
      </c>
    </row>
    <row r="52" spans="1:18" ht="12" customHeight="1">
      <c r="A52" s="42">
        <v>2529</v>
      </c>
      <c r="B52" s="79">
        <v>150</v>
      </c>
      <c r="C52" s="79">
        <v>148.4</v>
      </c>
      <c r="D52" s="79">
        <v>261</v>
      </c>
      <c r="E52" s="79">
        <v>239.7</v>
      </c>
      <c r="F52" s="79">
        <v>248.6</v>
      </c>
      <c r="G52" s="79">
        <v>170.4</v>
      </c>
      <c r="H52" s="79">
        <v>77.8</v>
      </c>
      <c r="I52" s="79">
        <v>85.6</v>
      </c>
      <c r="J52" s="79">
        <v>86.4</v>
      </c>
      <c r="K52" s="79">
        <v>0.2</v>
      </c>
      <c r="L52" s="79">
        <v>1.3</v>
      </c>
      <c r="M52" s="79">
        <v>17.8</v>
      </c>
      <c r="N52" s="79">
        <v>1487.2</v>
      </c>
      <c r="O52" s="42">
        <v>136</v>
      </c>
      <c r="R52" s="78">
        <f t="shared" si="0"/>
        <v>1711.0074626865671</v>
      </c>
    </row>
    <row r="53" spans="1:18" ht="12" customHeight="1">
      <c r="A53" s="42">
        <v>2530</v>
      </c>
      <c r="B53" s="79">
        <v>92.1</v>
      </c>
      <c r="C53" s="79">
        <v>87.3</v>
      </c>
      <c r="D53" s="79">
        <v>63.3</v>
      </c>
      <c r="E53" s="79">
        <v>146</v>
      </c>
      <c r="F53" s="79">
        <v>408</v>
      </c>
      <c r="G53" s="79">
        <v>292.7</v>
      </c>
      <c r="H53" s="79">
        <v>54.8</v>
      </c>
      <c r="I53" s="79">
        <v>79.5</v>
      </c>
      <c r="J53" s="79">
        <v>0</v>
      </c>
      <c r="K53" s="79">
        <v>0</v>
      </c>
      <c r="L53" s="79">
        <v>15.4</v>
      </c>
      <c r="M53" s="79">
        <v>0</v>
      </c>
      <c r="N53" s="79">
        <v>1239.1</v>
      </c>
      <c r="O53" s="42">
        <v>122</v>
      </c>
      <c r="R53" s="78">
        <f t="shared" si="0"/>
        <v>1711.0074626865671</v>
      </c>
    </row>
    <row r="54" spans="1:18" ht="12" customHeight="1">
      <c r="A54" s="42">
        <v>2531</v>
      </c>
      <c r="B54" s="79">
        <v>250.9</v>
      </c>
      <c r="C54" s="79">
        <v>224.8</v>
      </c>
      <c r="D54" s="79">
        <v>318.4</v>
      </c>
      <c r="E54" s="79">
        <v>232.9</v>
      </c>
      <c r="F54" s="79">
        <v>329.5</v>
      </c>
      <c r="G54" s="79">
        <v>227.5</v>
      </c>
      <c r="H54" s="79">
        <v>93.3</v>
      </c>
      <c r="I54" s="79">
        <v>28.5</v>
      </c>
      <c r="J54" s="79">
        <v>0</v>
      </c>
      <c r="K54" s="79">
        <v>14.7</v>
      </c>
      <c r="L54" s="79">
        <v>0</v>
      </c>
      <c r="M54" s="79">
        <v>21.1</v>
      </c>
      <c r="N54" s="79">
        <v>1741.6</v>
      </c>
      <c r="O54" s="42">
        <v>150</v>
      </c>
      <c r="R54" s="78">
        <f t="shared" si="0"/>
        <v>1711.0074626865671</v>
      </c>
    </row>
    <row r="55" spans="1:18" ht="12" customHeight="1">
      <c r="A55" s="42">
        <v>2532</v>
      </c>
      <c r="B55" s="79">
        <v>31</v>
      </c>
      <c r="C55" s="79">
        <v>209.1</v>
      </c>
      <c r="D55" s="79">
        <v>236.2</v>
      </c>
      <c r="E55" s="79">
        <v>352.7</v>
      </c>
      <c r="F55" s="79">
        <v>155.8</v>
      </c>
      <c r="G55" s="79">
        <v>391.4</v>
      </c>
      <c r="H55" s="79">
        <v>156.9</v>
      </c>
      <c r="I55" s="79">
        <v>23.8</v>
      </c>
      <c r="J55" s="79">
        <v>0</v>
      </c>
      <c r="K55" s="79">
        <v>6</v>
      </c>
      <c r="L55" s="79">
        <v>25.2</v>
      </c>
      <c r="M55" s="79">
        <v>39.1</v>
      </c>
      <c r="N55" s="79">
        <v>1627.2</v>
      </c>
      <c r="O55" s="42">
        <v>136</v>
      </c>
      <c r="R55" s="78">
        <f t="shared" si="0"/>
        <v>1711.0074626865671</v>
      </c>
    </row>
    <row r="56" spans="1:18" ht="12" customHeight="1">
      <c r="A56" s="42">
        <v>2533</v>
      </c>
      <c r="B56" s="79">
        <v>36.8</v>
      </c>
      <c r="C56" s="79">
        <v>284.3</v>
      </c>
      <c r="D56" s="79">
        <v>201.6</v>
      </c>
      <c r="E56" s="79">
        <v>353.1</v>
      </c>
      <c r="F56" s="79">
        <v>162.1</v>
      </c>
      <c r="G56" s="79">
        <v>226</v>
      </c>
      <c r="H56" s="79">
        <v>275.3</v>
      </c>
      <c r="I56" s="79">
        <v>42.4</v>
      </c>
      <c r="J56" s="79">
        <v>0.5</v>
      </c>
      <c r="K56" s="79">
        <v>0.4</v>
      </c>
      <c r="L56" s="79">
        <v>0</v>
      </c>
      <c r="M56" s="79">
        <v>12</v>
      </c>
      <c r="N56" s="79">
        <v>1594.5</v>
      </c>
      <c r="O56" s="42">
        <v>125</v>
      </c>
      <c r="R56" s="78">
        <f t="shared" si="0"/>
        <v>1711.0074626865671</v>
      </c>
    </row>
    <row r="57" spans="1:18" ht="12" customHeight="1">
      <c r="A57" s="42">
        <v>2534</v>
      </c>
      <c r="B57" s="79">
        <v>64.1</v>
      </c>
      <c r="C57" s="79">
        <v>205.2</v>
      </c>
      <c r="D57" s="79">
        <v>220</v>
      </c>
      <c r="E57" s="79">
        <v>182.7</v>
      </c>
      <c r="F57" s="79">
        <v>445.3</v>
      </c>
      <c r="G57" s="79">
        <v>229</v>
      </c>
      <c r="H57" s="79">
        <v>78.3</v>
      </c>
      <c r="I57" s="79">
        <v>53.5</v>
      </c>
      <c r="J57" s="79">
        <v>9.2</v>
      </c>
      <c r="K57" s="79">
        <v>1.1</v>
      </c>
      <c r="L57" s="79">
        <v>27.9</v>
      </c>
      <c r="M57" s="79">
        <v>0</v>
      </c>
      <c r="N57" s="79">
        <v>1516.3</v>
      </c>
      <c r="O57" s="42">
        <v>141</v>
      </c>
      <c r="R57" s="78">
        <f t="shared" si="0"/>
        <v>1711.0074626865671</v>
      </c>
    </row>
    <row r="58" spans="1:18" ht="12" customHeight="1">
      <c r="A58" s="42">
        <v>2535</v>
      </c>
      <c r="B58" s="79">
        <v>67</v>
      </c>
      <c r="C58" s="79">
        <v>25.8</v>
      </c>
      <c r="D58" s="79">
        <v>29.6</v>
      </c>
      <c r="E58" s="79">
        <v>424</v>
      </c>
      <c r="F58" s="79">
        <v>344.8</v>
      </c>
      <c r="G58" s="79">
        <v>223.3</v>
      </c>
      <c r="H58" s="79">
        <v>217</v>
      </c>
      <c r="I58" s="79">
        <v>95.9</v>
      </c>
      <c r="J58" s="79">
        <v>95.9</v>
      </c>
      <c r="K58" s="79">
        <v>0.1</v>
      </c>
      <c r="L58" s="79">
        <v>0</v>
      </c>
      <c r="M58" s="79">
        <v>2.2</v>
      </c>
      <c r="N58" s="79">
        <v>1525.6</v>
      </c>
      <c r="O58" s="42">
        <v>114</v>
      </c>
      <c r="R58" s="78">
        <f t="shared" si="0"/>
        <v>1711.0074626865671</v>
      </c>
    </row>
    <row r="59" spans="1:18" ht="12" customHeight="1">
      <c r="A59" s="42">
        <v>2536</v>
      </c>
      <c r="B59" s="79">
        <v>49.2</v>
      </c>
      <c r="C59" s="79">
        <v>141.6</v>
      </c>
      <c r="D59" s="79">
        <v>64.5</v>
      </c>
      <c r="E59" s="79">
        <v>389.2</v>
      </c>
      <c r="F59" s="79">
        <v>218.2</v>
      </c>
      <c r="G59" s="79">
        <v>452.9</v>
      </c>
      <c r="H59" s="79">
        <v>169.7</v>
      </c>
      <c r="I59" s="79">
        <v>0.4</v>
      </c>
      <c r="J59" s="79">
        <v>0.1</v>
      </c>
      <c r="K59" s="79">
        <v>0</v>
      </c>
      <c r="L59" s="79">
        <v>0</v>
      </c>
      <c r="M59" s="79">
        <v>99.2</v>
      </c>
      <c r="N59" s="79">
        <v>1585</v>
      </c>
      <c r="O59" s="42">
        <v>134</v>
      </c>
      <c r="R59" s="78">
        <f t="shared" si="0"/>
        <v>1711.0074626865671</v>
      </c>
    </row>
    <row r="60" spans="1:18" ht="12" customHeight="1">
      <c r="A60" s="42">
        <v>2537</v>
      </c>
      <c r="B60" s="79">
        <v>61.5</v>
      </c>
      <c r="C60" s="79">
        <v>228.6</v>
      </c>
      <c r="D60" s="79">
        <v>354.2</v>
      </c>
      <c r="E60" s="79">
        <v>382.9</v>
      </c>
      <c r="F60" s="79">
        <v>553.8</v>
      </c>
      <c r="G60" s="79">
        <v>287.1</v>
      </c>
      <c r="H60" s="79">
        <v>127</v>
      </c>
      <c r="I60" s="79">
        <v>51.4</v>
      </c>
      <c r="J60" s="79">
        <v>14.6</v>
      </c>
      <c r="K60" s="79">
        <v>0</v>
      </c>
      <c r="L60" s="79">
        <v>0</v>
      </c>
      <c r="M60" s="79">
        <v>5.5</v>
      </c>
      <c r="N60" s="79">
        <v>2066.6</v>
      </c>
      <c r="O60" s="42">
        <v>138</v>
      </c>
      <c r="R60" s="78">
        <f t="shared" si="0"/>
        <v>1711.0074626865671</v>
      </c>
    </row>
    <row r="61" spans="1:18" ht="12" customHeight="1">
      <c r="A61" s="42">
        <v>2538</v>
      </c>
      <c r="B61" s="79">
        <v>96.6</v>
      </c>
      <c r="C61" s="79">
        <v>152.6</v>
      </c>
      <c r="D61" s="79">
        <v>139.6</v>
      </c>
      <c r="E61" s="79">
        <v>400.7</v>
      </c>
      <c r="F61" s="79">
        <v>701.6</v>
      </c>
      <c r="G61" s="79">
        <v>212.7</v>
      </c>
      <c r="H61" s="79">
        <v>45.1</v>
      </c>
      <c r="I61" s="79">
        <v>104.1</v>
      </c>
      <c r="J61" s="79">
        <v>0</v>
      </c>
      <c r="K61" s="79">
        <v>0</v>
      </c>
      <c r="L61" s="79">
        <v>102.3</v>
      </c>
      <c r="M61" s="79">
        <v>0.3</v>
      </c>
      <c r="N61" s="79">
        <v>1955.6</v>
      </c>
      <c r="O61" s="42">
        <v>121</v>
      </c>
      <c r="R61" s="78">
        <f t="shared" si="0"/>
        <v>1711.0074626865671</v>
      </c>
    </row>
    <row r="62" spans="1:18" ht="12" customHeight="1">
      <c r="A62" s="42">
        <v>2539</v>
      </c>
      <c r="B62" s="79">
        <v>83.8</v>
      </c>
      <c r="C62" s="79">
        <v>174.6</v>
      </c>
      <c r="D62" s="79">
        <v>167.9</v>
      </c>
      <c r="E62" s="79">
        <v>269</v>
      </c>
      <c r="F62" s="79">
        <v>325.7</v>
      </c>
      <c r="G62" s="79">
        <v>93.9</v>
      </c>
      <c r="H62" s="79">
        <v>120.9</v>
      </c>
      <c r="I62" s="79">
        <v>36.5</v>
      </c>
      <c r="J62" s="79">
        <v>12.3</v>
      </c>
      <c r="K62" s="79">
        <v>0</v>
      </c>
      <c r="L62" s="79">
        <v>1.9</v>
      </c>
      <c r="M62" s="79">
        <v>53.4</v>
      </c>
      <c r="N62" s="79">
        <v>1339.9</v>
      </c>
      <c r="O62" s="42">
        <v>129</v>
      </c>
      <c r="R62" s="78">
        <f t="shared" si="0"/>
        <v>1711.0074626865671</v>
      </c>
    </row>
    <row r="63" spans="1:18" ht="12" customHeight="1">
      <c r="A63" s="42">
        <v>2540</v>
      </c>
      <c r="B63" s="79">
        <v>56.3</v>
      </c>
      <c r="C63" s="79">
        <v>209.3</v>
      </c>
      <c r="D63" s="79">
        <v>167.3</v>
      </c>
      <c r="E63" s="79">
        <v>381.5</v>
      </c>
      <c r="F63" s="79">
        <v>287</v>
      </c>
      <c r="G63" s="79">
        <v>298.8</v>
      </c>
      <c r="H63" s="79">
        <v>134.9</v>
      </c>
      <c r="I63" s="79">
        <v>55</v>
      </c>
      <c r="J63" s="79">
        <v>0</v>
      </c>
      <c r="K63" s="79">
        <v>0</v>
      </c>
      <c r="L63" s="79">
        <v>0</v>
      </c>
      <c r="M63" s="79">
        <v>12.7</v>
      </c>
      <c r="N63" s="79">
        <v>1602.8</v>
      </c>
      <c r="O63" s="42">
        <v>129</v>
      </c>
      <c r="R63" s="78">
        <f t="shared" si="0"/>
        <v>1711.0074626865671</v>
      </c>
    </row>
    <row r="64" spans="1:18" ht="12" customHeight="1">
      <c r="A64" s="42">
        <v>2541</v>
      </c>
      <c r="B64" s="79">
        <v>98.1</v>
      </c>
      <c r="C64" s="79">
        <v>159</v>
      </c>
      <c r="D64" s="79">
        <v>296.3</v>
      </c>
      <c r="E64" s="79">
        <v>290.3</v>
      </c>
      <c r="F64" s="79">
        <v>417.2</v>
      </c>
      <c r="G64" s="79">
        <v>239</v>
      </c>
      <c r="H64" s="79">
        <v>13.9</v>
      </c>
      <c r="I64" s="79">
        <v>42.1</v>
      </c>
      <c r="J64" s="79">
        <v>3.2</v>
      </c>
      <c r="K64" s="79">
        <v>37.9</v>
      </c>
      <c r="L64" s="79">
        <v>14.4</v>
      </c>
      <c r="M64" s="79">
        <v>45.1</v>
      </c>
      <c r="N64" s="79">
        <v>1656.5</v>
      </c>
      <c r="O64" s="42">
        <v>140</v>
      </c>
      <c r="R64" s="78">
        <f t="shared" si="0"/>
        <v>1711.0074626865671</v>
      </c>
    </row>
    <row r="65" spans="1:18" ht="12" customHeight="1">
      <c r="A65" s="42">
        <v>2542</v>
      </c>
      <c r="B65" s="79">
        <v>111</v>
      </c>
      <c r="C65" s="79">
        <v>219.7</v>
      </c>
      <c r="D65" s="79">
        <v>87</v>
      </c>
      <c r="E65" s="79">
        <v>161</v>
      </c>
      <c r="F65" s="79">
        <v>469.2</v>
      </c>
      <c r="G65" s="79">
        <v>173.8</v>
      </c>
      <c r="H65" s="79">
        <v>96.8</v>
      </c>
      <c r="I65" s="79">
        <v>53</v>
      </c>
      <c r="J65" s="79">
        <v>28</v>
      </c>
      <c r="K65" s="79">
        <v>28</v>
      </c>
      <c r="L65" s="79">
        <v>60.7</v>
      </c>
      <c r="M65" s="79">
        <v>73.2</v>
      </c>
      <c r="N65" s="79">
        <v>1561.4</v>
      </c>
      <c r="O65" s="42">
        <v>139</v>
      </c>
      <c r="R65" s="78">
        <f t="shared" si="0"/>
        <v>1711.0074626865671</v>
      </c>
    </row>
    <row r="66" spans="1:18" ht="12" customHeight="1">
      <c r="A66" s="42">
        <v>2543</v>
      </c>
      <c r="B66" s="79">
        <v>158.4</v>
      </c>
      <c r="C66" s="79">
        <v>268.4</v>
      </c>
      <c r="D66" s="79">
        <v>252.2</v>
      </c>
      <c r="E66" s="79">
        <v>233.2</v>
      </c>
      <c r="F66" s="79">
        <v>225.6</v>
      </c>
      <c r="G66" s="79">
        <v>286.1</v>
      </c>
      <c r="H66" s="79">
        <v>66.5</v>
      </c>
      <c r="I66" s="79">
        <v>3.9</v>
      </c>
      <c r="J66" s="79">
        <v>6</v>
      </c>
      <c r="K66" s="79">
        <v>1.9</v>
      </c>
      <c r="L66" s="79">
        <v>0</v>
      </c>
      <c r="M66" s="79">
        <v>100</v>
      </c>
      <c r="N66" s="79">
        <v>1602.2</v>
      </c>
      <c r="O66" s="42">
        <v>149</v>
      </c>
      <c r="R66" s="78">
        <f t="shared" si="0"/>
        <v>1711.0074626865671</v>
      </c>
    </row>
    <row r="67" spans="1:18" ht="12" customHeight="1">
      <c r="A67" s="42">
        <v>2544</v>
      </c>
      <c r="B67" s="79">
        <v>44.1</v>
      </c>
      <c r="C67" s="79">
        <v>642.9</v>
      </c>
      <c r="D67" s="79">
        <v>171.6</v>
      </c>
      <c r="E67" s="79">
        <v>352</v>
      </c>
      <c r="F67" s="79">
        <v>246.3</v>
      </c>
      <c r="G67" s="79">
        <v>545.1</v>
      </c>
      <c r="H67" s="79">
        <v>179.1</v>
      </c>
      <c r="I67" s="79">
        <v>0</v>
      </c>
      <c r="J67" s="79">
        <v>4.5</v>
      </c>
      <c r="K67" s="79">
        <v>23.5</v>
      </c>
      <c r="L67" s="79">
        <v>39</v>
      </c>
      <c r="M67" s="79">
        <v>4.2</v>
      </c>
      <c r="N67" s="79">
        <v>2252.3</v>
      </c>
      <c r="O67" s="42">
        <v>149</v>
      </c>
      <c r="R67" s="78">
        <f t="shared" si="0"/>
        <v>1711.0074626865671</v>
      </c>
    </row>
    <row r="68" spans="1:18" ht="12" customHeight="1">
      <c r="A68" s="42">
        <v>2545</v>
      </c>
      <c r="B68" s="79">
        <v>75.4</v>
      </c>
      <c r="C68" s="79">
        <v>299.6</v>
      </c>
      <c r="D68" s="79">
        <v>119.2</v>
      </c>
      <c r="E68" s="79">
        <v>233.3</v>
      </c>
      <c r="F68" s="79">
        <v>383.7</v>
      </c>
      <c r="G68" s="79">
        <v>149</v>
      </c>
      <c r="H68" s="79">
        <v>149.5</v>
      </c>
      <c r="I68" s="79">
        <v>221.2</v>
      </c>
      <c r="J68" s="79">
        <v>53.4</v>
      </c>
      <c r="K68" s="79">
        <v>60.5</v>
      </c>
      <c r="L68" s="79">
        <v>35.7</v>
      </c>
      <c r="M68" s="79">
        <v>53.8</v>
      </c>
      <c r="N68" s="79">
        <v>1834.3</v>
      </c>
      <c r="O68" s="42">
        <v>127</v>
      </c>
      <c r="R68" s="78">
        <f t="shared" si="0"/>
        <v>1711.0074626865671</v>
      </c>
    </row>
    <row r="69" spans="1:18" ht="12" customHeight="1">
      <c r="A69" s="42">
        <v>2546</v>
      </c>
      <c r="B69" s="79">
        <v>58.5</v>
      </c>
      <c r="C69" s="79">
        <v>107</v>
      </c>
      <c r="D69" s="79">
        <v>94</v>
      </c>
      <c r="E69" s="79">
        <v>286.5</v>
      </c>
      <c r="F69" s="79">
        <v>228.6</v>
      </c>
      <c r="G69" s="79">
        <v>357.5</v>
      </c>
      <c r="H69" s="79">
        <v>62.6</v>
      </c>
      <c r="I69" s="79">
        <v>0</v>
      </c>
      <c r="J69" s="79">
        <v>0</v>
      </c>
      <c r="K69" s="79">
        <v>59.2</v>
      </c>
      <c r="L69" s="79">
        <v>31.8</v>
      </c>
      <c r="M69" s="79">
        <v>38.1</v>
      </c>
      <c r="N69" s="79">
        <v>1323.8</v>
      </c>
      <c r="O69" s="42">
        <v>84</v>
      </c>
      <c r="R69" s="78">
        <f t="shared" si="0"/>
        <v>1711.0074626865671</v>
      </c>
    </row>
    <row r="70" spans="1:18" ht="12" customHeight="1">
      <c r="A70" s="42">
        <v>2547</v>
      </c>
      <c r="B70" s="79">
        <v>144.7</v>
      </c>
      <c r="C70" s="79">
        <v>248.9</v>
      </c>
      <c r="D70" s="79">
        <v>170.5</v>
      </c>
      <c r="E70" s="79">
        <v>344.7</v>
      </c>
      <c r="F70" s="79">
        <v>395.6</v>
      </c>
      <c r="G70" s="79">
        <v>334.3</v>
      </c>
      <c r="H70" s="79">
        <v>66.9</v>
      </c>
      <c r="I70" s="79">
        <v>36.8</v>
      </c>
      <c r="J70" s="79">
        <v>0</v>
      </c>
      <c r="K70" s="79">
        <v>0</v>
      </c>
      <c r="L70" s="79">
        <v>0</v>
      </c>
      <c r="M70" s="79">
        <v>0</v>
      </c>
      <c r="N70" s="79">
        <v>1742.4</v>
      </c>
      <c r="O70" s="42">
        <v>111</v>
      </c>
      <c r="R70" s="78">
        <f t="shared" si="0"/>
        <v>1711.0074626865671</v>
      </c>
    </row>
    <row r="71" spans="1:18" ht="12" customHeight="1">
      <c r="A71" s="58">
        <v>2548</v>
      </c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58"/>
      <c r="R71" s="78">
        <f t="shared" si="0"/>
        <v>1711.0074626865671</v>
      </c>
    </row>
    <row r="72" spans="1:18" ht="12" customHeight="1">
      <c r="A72" s="42">
        <v>2549</v>
      </c>
      <c r="B72" s="79">
        <v>129.9</v>
      </c>
      <c r="C72" s="79">
        <v>0</v>
      </c>
      <c r="D72" s="79">
        <v>218</v>
      </c>
      <c r="E72" s="79">
        <v>390.9</v>
      </c>
      <c r="F72" s="79">
        <v>483.4</v>
      </c>
      <c r="G72" s="79">
        <v>329.2</v>
      </c>
      <c r="H72" s="79">
        <v>129.2</v>
      </c>
      <c r="I72" s="79">
        <v>0</v>
      </c>
      <c r="J72" s="79">
        <v>2</v>
      </c>
      <c r="K72" s="79">
        <v>0</v>
      </c>
      <c r="L72" s="79">
        <v>1.4</v>
      </c>
      <c r="M72" s="79">
        <v>28.9</v>
      </c>
      <c r="N72" s="79">
        <v>1712.9</v>
      </c>
      <c r="O72" s="42">
        <v>115</v>
      </c>
      <c r="R72" s="78">
        <f t="shared" si="0"/>
        <v>1711.0074626865671</v>
      </c>
    </row>
    <row r="73" spans="1:18" ht="12" customHeight="1">
      <c r="A73" s="42">
        <v>2550</v>
      </c>
      <c r="B73" s="79">
        <v>213.8</v>
      </c>
      <c r="C73" s="79">
        <v>342</v>
      </c>
      <c r="D73" s="79">
        <v>280.8</v>
      </c>
      <c r="E73" s="79">
        <v>201</v>
      </c>
      <c r="F73" s="79">
        <v>308.5</v>
      </c>
      <c r="G73" s="79">
        <v>419.3</v>
      </c>
      <c r="H73" s="79">
        <v>194.9</v>
      </c>
      <c r="I73" s="79">
        <v>51.1</v>
      </c>
      <c r="J73" s="79">
        <v>0</v>
      </c>
      <c r="K73" s="79">
        <v>30.8</v>
      </c>
      <c r="L73" s="79">
        <v>46.4</v>
      </c>
      <c r="M73" s="79">
        <v>40.4</v>
      </c>
      <c r="N73" s="79">
        <f aca="true" t="shared" si="1" ref="N73:N81">SUM(B73:M73)</f>
        <v>2129</v>
      </c>
      <c r="O73" s="42">
        <v>135</v>
      </c>
      <c r="R73" s="78">
        <f t="shared" si="0"/>
        <v>1711.0074626865671</v>
      </c>
    </row>
    <row r="74" spans="1:18" ht="12" customHeight="1">
      <c r="A74" s="42">
        <v>2551</v>
      </c>
      <c r="B74" s="79">
        <v>178.9</v>
      </c>
      <c r="C74" s="79">
        <v>228.4</v>
      </c>
      <c r="D74" s="79">
        <v>131.3</v>
      </c>
      <c r="E74" s="79">
        <v>295.5</v>
      </c>
      <c r="F74" s="79">
        <v>304.6</v>
      </c>
      <c r="G74" s="79">
        <v>169.6</v>
      </c>
      <c r="H74" s="79">
        <v>214.8</v>
      </c>
      <c r="I74" s="79">
        <v>85.9</v>
      </c>
      <c r="J74" s="79">
        <v>2.5</v>
      </c>
      <c r="K74" s="79">
        <v>0</v>
      </c>
      <c r="L74" s="79">
        <v>0</v>
      </c>
      <c r="M74" s="79">
        <v>31.9</v>
      </c>
      <c r="N74" s="79">
        <f t="shared" si="1"/>
        <v>1643.4</v>
      </c>
      <c r="O74" s="42">
        <v>157</v>
      </c>
      <c r="R74" s="78">
        <f t="shared" si="0"/>
        <v>1711.0074626865671</v>
      </c>
    </row>
    <row r="75" spans="1:18" ht="12" customHeight="1">
      <c r="A75" s="42">
        <v>2552</v>
      </c>
      <c r="B75" s="79">
        <v>52.1</v>
      </c>
      <c r="C75" s="79">
        <v>387</v>
      </c>
      <c r="D75" s="79">
        <v>183.9</v>
      </c>
      <c r="E75" s="79">
        <v>337.5</v>
      </c>
      <c r="F75" s="79">
        <v>281.5</v>
      </c>
      <c r="G75" s="79">
        <v>272.2</v>
      </c>
      <c r="H75" s="79">
        <v>77</v>
      </c>
      <c r="I75" s="79">
        <v>0</v>
      </c>
      <c r="J75" s="79">
        <v>0</v>
      </c>
      <c r="K75" s="79">
        <v>0.2</v>
      </c>
      <c r="L75" s="79">
        <v>0</v>
      </c>
      <c r="M75" s="79">
        <v>23.9</v>
      </c>
      <c r="N75" s="79">
        <f t="shared" si="1"/>
        <v>1615.3000000000002</v>
      </c>
      <c r="O75" s="42">
        <v>115</v>
      </c>
      <c r="R75" s="78">
        <f t="shared" si="0"/>
        <v>1711.0074626865671</v>
      </c>
    </row>
    <row r="76" spans="1:18" ht="12" customHeight="1">
      <c r="A76" s="42">
        <v>2553</v>
      </c>
      <c r="B76" s="79">
        <v>89.8</v>
      </c>
      <c r="C76" s="79">
        <v>148.6</v>
      </c>
      <c r="D76" s="79">
        <v>166.6</v>
      </c>
      <c r="E76" s="79">
        <v>252.20000000000002</v>
      </c>
      <c r="F76" s="79">
        <v>472.20000000000005</v>
      </c>
      <c r="G76" s="79">
        <v>498.19999999999993</v>
      </c>
      <c r="H76" s="79">
        <v>149.6</v>
      </c>
      <c r="I76" s="79">
        <v>0</v>
      </c>
      <c r="J76" s="79">
        <v>2</v>
      </c>
      <c r="K76" s="79">
        <v>25.599999999999998</v>
      </c>
      <c r="L76" s="79">
        <v>0</v>
      </c>
      <c r="M76" s="79">
        <v>91.89999999999999</v>
      </c>
      <c r="N76" s="79">
        <f t="shared" si="1"/>
        <v>1896.6999999999998</v>
      </c>
      <c r="O76" s="42">
        <v>133</v>
      </c>
      <c r="R76" s="78">
        <f t="shared" si="0"/>
        <v>1711.0074626865671</v>
      </c>
    </row>
    <row r="77" spans="1:18" ht="12" customHeight="1">
      <c r="A77" s="42">
        <v>2554</v>
      </c>
      <c r="B77" s="79">
        <v>84.8</v>
      </c>
      <c r="C77" s="79">
        <v>242</v>
      </c>
      <c r="D77" s="79">
        <v>306.9</v>
      </c>
      <c r="E77" s="79">
        <v>338.2</v>
      </c>
      <c r="F77" s="79">
        <v>590.0000000000002</v>
      </c>
      <c r="G77" s="79">
        <v>273.50000000000006</v>
      </c>
      <c r="H77" s="79">
        <v>71.80000000000001</v>
      </c>
      <c r="I77" s="79">
        <v>11.6</v>
      </c>
      <c r="J77" s="79">
        <v>6.3</v>
      </c>
      <c r="K77" s="79">
        <v>51.7</v>
      </c>
      <c r="L77" s="79">
        <v>2.4</v>
      </c>
      <c r="M77" s="79">
        <v>37.5</v>
      </c>
      <c r="N77" s="79">
        <f t="shared" si="1"/>
        <v>2016.7000000000003</v>
      </c>
      <c r="O77" s="42">
        <v>144</v>
      </c>
      <c r="R77" s="78">
        <f t="shared" si="0"/>
        <v>1711.0074626865671</v>
      </c>
    </row>
    <row r="78" spans="1:18" ht="12" customHeight="1">
      <c r="A78" s="42">
        <v>2555</v>
      </c>
      <c r="B78" s="79">
        <v>104.7</v>
      </c>
      <c r="C78" s="79">
        <v>519.8</v>
      </c>
      <c r="D78" s="79">
        <v>129</v>
      </c>
      <c r="E78" s="79">
        <v>314</v>
      </c>
      <c r="F78" s="79">
        <v>328.8</v>
      </c>
      <c r="G78" s="79">
        <v>165.5</v>
      </c>
      <c r="H78" s="79">
        <v>198.3</v>
      </c>
      <c r="I78" s="79">
        <v>55.5</v>
      </c>
      <c r="J78" s="79">
        <v>7.3</v>
      </c>
      <c r="K78" s="79">
        <v>21.8</v>
      </c>
      <c r="L78" s="79">
        <v>10.4</v>
      </c>
      <c r="M78" s="79">
        <v>59.1</v>
      </c>
      <c r="N78" s="79">
        <f t="shared" si="1"/>
        <v>1914.1999999999998</v>
      </c>
      <c r="O78" s="42">
        <v>151</v>
      </c>
      <c r="R78" s="78">
        <f t="shared" si="0"/>
        <v>1711.0074626865671</v>
      </c>
    </row>
    <row r="79" spans="1:18" ht="12" customHeight="1">
      <c r="A79" s="42">
        <v>2556</v>
      </c>
      <c r="B79" s="79">
        <v>2.2</v>
      </c>
      <c r="C79" s="79">
        <v>140.7</v>
      </c>
      <c r="D79" s="79">
        <v>243.4</v>
      </c>
      <c r="E79" s="79">
        <v>501.5</v>
      </c>
      <c r="F79" s="79">
        <v>423.2</v>
      </c>
      <c r="G79" s="79">
        <v>347.3</v>
      </c>
      <c r="H79" s="79">
        <v>204.5</v>
      </c>
      <c r="I79" s="79">
        <v>79.5</v>
      </c>
      <c r="J79" s="79">
        <v>109.3</v>
      </c>
      <c r="K79" s="79">
        <v>0</v>
      </c>
      <c r="L79" s="79">
        <v>0</v>
      </c>
      <c r="M79" s="79">
        <v>6.4</v>
      </c>
      <c r="N79" s="79">
        <f t="shared" si="1"/>
        <v>2058</v>
      </c>
      <c r="O79" s="42">
        <v>132</v>
      </c>
      <c r="R79" s="78">
        <f t="shared" si="0"/>
        <v>1711.0074626865671</v>
      </c>
    </row>
    <row r="80" spans="1:18" ht="12" customHeight="1">
      <c r="A80" s="42">
        <v>2557</v>
      </c>
      <c r="B80" s="79">
        <v>131.7</v>
      </c>
      <c r="C80" s="79">
        <v>74.5</v>
      </c>
      <c r="D80" s="79">
        <v>137.1</v>
      </c>
      <c r="E80" s="79">
        <v>393.2</v>
      </c>
      <c r="F80" s="79">
        <v>336.7</v>
      </c>
      <c r="G80" s="79">
        <v>355.3</v>
      </c>
      <c r="H80" s="79">
        <v>33.7</v>
      </c>
      <c r="I80" s="79">
        <v>64.3</v>
      </c>
      <c r="J80" s="79">
        <v>0</v>
      </c>
      <c r="K80" s="79">
        <v>58.5</v>
      </c>
      <c r="L80" s="79">
        <v>0</v>
      </c>
      <c r="M80" s="79">
        <v>22.4</v>
      </c>
      <c r="N80" s="79">
        <f t="shared" si="1"/>
        <v>1607.4</v>
      </c>
      <c r="O80" s="42">
        <f>ตารางปริมาณน้ำฝนรายปี!N88</f>
        <v>129</v>
      </c>
      <c r="R80" s="78">
        <f t="shared" si="0"/>
        <v>1711.0074626865671</v>
      </c>
    </row>
    <row r="81" spans="1:18" ht="12" customHeight="1">
      <c r="A81" s="42">
        <v>2558</v>
      </c>
      <c r="B81" s="79">
        <v>191.8</v>
      </c>
      <c r="C81" s="79">
        <v>107.1</v>
      </c>
      <c r="D81" s="79">
        <v>81.2</v>
      </c>
      <c r="E81" s="79">
        <v>323.2</v>
      </c>
      <c r="F81" s="79">
        <v>288.4</v>
      </c>
      <c r="G81" s="79">
        <v>153.8</v>
      </c>
      <c r="H81" s="79">
        <v>151.8</v>
      </c>
      <c r="I81" s="79">
        <v>17.7</v>
      </c>
      <c r="J81" s="79">
        <v>35.6</v>
      </c>
      <c r="K81" s="79">
        <v>30</v>
      </c>
      <c r="L81" s="79">
        <v>7.4</v>
      </c>
      <c r="M81" s="79">
        <v>0</v>
      </c>
      <c r="N81" s="79">
        <f t="shared" si="1"/>
        <v>1388</v>
      </c>
      <c r="O81" s="42">
        <f>ตารางปริมาณน้ำฝนรายปี!O67</f>
        <v>123</v>
      </c>
      <c r="R81" s="78">
        <f t="shared" si="0"/>
        <v>1711.0074626865671</v>
      </c>
    </row>
    <row r="82" spans="1:18" ht="12" customHeight="1">
      <c r="A82" s="42">
        <v>2559</v>
      </c>
      <c r="B82" s="79">
        <v>4.8</v>
      </c>
      <c r="C82" s="79">
        <v>257.1</v>
      </c>
      <c r="D82" s="79">
        <v>348.5</v>
      </c>
      <c r="E82" s="79">
        <v>332.9</v>
      </c>
      <c r="F82" s="79">
        <v>396.7</v>
      </c>
      <c r="G82" s="79">
        <v>241.4</v>
      </c>
      <c r="H82" s="79">
        <v>202</v>
      </c>
      <c r="I82" s="79">
        <v>56.7</v>
      </c>
      <c r="J82" s="79">
        <v>0.3</v>
      </c>
      <c r="K82" s="79">
        <v>74.5</v>
      </c>
      <c r="L82" s="79">
        <v>0</v>
      </c>
      <c r="M82" s="79">
        <v>12.1</v>
      </c>
      <c r="N82" s="79">
        <f aca="true" t="shared" si="2" ref="N82:N87">SUM(B82:M82)</f>
        <v>1927</v>
      </c>
      <c r="O82" s="42">
        <f>ตารางปริมาณน้ำฝนรายปี!O68</f>
        <v>139</v>
      </c>
      <c r="R82" s="78">
        <f t="shared" si="0"/>
        <v>1711.0074626865671</v>
      </c>
    </row>
    <row r="83" spans="1:18" ht="12" customHeight="1">
      <c r="A83" s="42">
        <v>2560</v>
      </c>
      <c r="B83" s="79">
        <v>160.8</v>
      </c>
      <c r="C83" s="79">
        <v>254</v>
      </c>
      <c r="D83" s="79">
        <v>256.7</v>
      </c>
      <c r="E83" s="79">
        <v>473.8</v>
      </c>
      <c r="F83" s="79">
        <v>389.6</v>
      </c>
      <c r="G83" s="79">
        <v>265.1</v>
      </c>
      <c r="H83" s="79">
        <v>183.3</v>
      </c>
      <c r="I83" s="79">
        <v>29.5</v>
      </c>
      <c r="J83" s="79">
        <v>106.4</v>
      </c>
      <c r="K83" s="79">
        <v>6.5</v>
      </c>
      <c r="L83" s="79">
        <v>7.8</v>
      </c>
      <c r="M83" s="79">
        <v>35.6</v>
      </c>
      <c r="N83" s="79">
        <f t="shared" si="2"/>
        <v>2169.1</v>
      </c>
      <c r="O83" s="42">
        <f>ตารางปริมาณน้ำฝนรายปี!O69</f>
        <v>159</v>
      </c>
      <c r="R83" s="78">
        <f t="shared" si="0"/>
        <v>1711.0074626865671</v>
      </c>
    </row>
    <row r="84" spans="1:18" ht="12" customHeight="1">
      <c r="A84" s="42">
        <v>2561</v>
      </c>
      <c r="B84" s="79">
        <v>136.6</v>
      </c>
      <c r="C84" s="79">
        <v>515.6</v>
      </c>
      <c r="D84" s="79">
        <v>232.3</v>
      </c>
      <c r="E84" s="79">
        <v>266.2</v>
      </c>
      <c r="F84" s="79">
        <v>293.8</v>
      </c>
      <c r="G84" s="79">
        <v>165.6</v>
      </c>
      <c r="H84" s="79">
        <v>168.4</v>
      </c>
      <c r="I84" s="79">
        <v>65.7</v>
      </c>
      <c r="J84" s="79">
        <v>45.2</v>
      </c>
      <c r="K84" s="79">
        <v>67.8</v>
      </c>
      <c r="L84" s="79">
        <v>0</v>
      </c>
      <c r="M84" s="79">
        <v>0</v>
      </c>
      <c r="N84" s="79">
        <f t="shared" si="2"/>
        <v>1957.2</v>
      </c>
      <c r="O84" s="42">
        <f>ตารางปริมาณน้ำฝนรายปี!O70</f>
        <v>153</v>
      </c>
      <c r="R84" s="78">
        <f t="shared" si="0"/>
        <v>1711.0074626865671</v>
      </c>
    </row>
    <row r="85" spans="1:18" ht="12" customHeight="1">
      <c r="A85" s="42">
        <v>2562</v>
      </c>
      <c r="B85" s="79">
        <v>14.7</v>
      </c>
      <c r="C85" s="79">
        <v>110.2</v>
      </c>
      <c r="D85" s="79">
        <v>60.5</v>
      </c>
      <c r="E85" s="79">
        <v>210.3</v>
      </c>
      <c r="F85" s="79">
        <v>338.8</v>
      </c>
      <c r="G85" s="79">
        <v>70.7</v>
      </c>
      <c r="H85" s="79">
        <v>80.8</v>
      </c>
      <c r="I85" s="79">
        <v>39.8</v>
      </c>
      <c r="J85" s="79">
        <v>19.2</v>
      </c>
      <c r="K85" s="79">
        <v>0</v>
      </c>
      <c r="L85" s="79">
        <v>0</v>
      </c>
      <c r="M85" s="79">
        <v>0.8</v>
      </c>
      <c r="N85" s="79">
        <f t="shared" si="2"/>
        <v>945.8</v>
      </c>
      <c r="O85" s="42">
        <f>ตารางปริมาณน้ำฝนรายปี!O71</f>
        <v>96</v>
      </c>
      <c r="R85" s="78">
        <f>$N$97</f>
        <v>1711.0074626865671</v>
      </c>
    </row>
    <row r="86" spans="1:18" ht="12" customHeight="1">
      <c r="A86" s="42">
        <v>2563</v>
      </c>
      <c r="B86" s="79">
        <v>88.5</v>
      </c>
      <c r="C86" s="79">
        <v>70.7</v>
      </c>
      <c r="D86" s="79">
        <v>191.7</v>
      </c>
      <c r="E86" s="79">
        <v>174.1</v>
      </c>
      <c r="F86" s="79">
        <v>386.5</v>
      </c>
      <c r="G86" s="79">
        <v>230.6</v>
      </c>
      <c r="H86" s="79">
        <v>25.1</v>
      </c>
      <c r="I86" s="79">
        <v>18.6</v>
      </c>
      <c r="J86" s="79">
        <v>0</v>
      </c>
      <c r="K86" s="79">
        <v>19.4</v>
      </c>
      <c r="L86" s="79">
        <v>68</v>
      </c>
      <c r="M86" s="79">
        <v>0.2</v>
      </c>
      <c r="N86" s="79">
        <f t="shared" si="2"/>
        <v>1273.3999999999999</v>
      </c>
      <c r="O86" s="42">
        <f>ตารางปริมาณน้ำฝนรายปี!O72</f>
        <v>118</v>
      </c>
      <c r="R86" s="78">
        <f>$N$97</f>
        <v>1711.0074626865671</v>
      </c>
    </row>
    <row r="87" spans="1:18" ht="12" customHeight="1">
      <c r="A87" s="50">
        <v>2564</v>
      </c>
      <c r="B87" s="82">
        <v>83.2</v>
      </c>
      <c r="C87" s="82">
        <v>118.79999999999998</v>
      </c>
      <c r="D87" s="82">
        <v>219.79999999999998</v>
      </c>
      <c r="E87" s="82">
        <v>295.30000000000007</v>
      </c>
      <c r="F87" s="82">
        <v>409.29999999999995</v>
      </c>
      <c r="G87" s="82">
        <v>216.59999999999997</v>
      </c>
      <c r="H87" s="82">
        <v>230.9</v>
      </c>
      <c r="I87" s="82">
        <v>76.1</v>
      </c>
      <c r="J87" s="82">
        <v>0</v>
      </c>
      <c r="K87" s="82"/>
      <c r="L87" s="82"/>
      <c r="M87" s="82"/>
      <c r="N87" s="82">
        <f t="shared" si="2"/>
        <v>1650</v>
      </c>
      <c r="O87" s="50">
        <f>ตารางปริมาณน้ำฝนรายปี!O73</f>
        <v>138</v>
      </c>
      <c r="R87" s="78">
        <f>$N$97</f>
        <v>1711.0074626865671</v>
      </c>
    </row>
    <row r="88" spans="1:18" ht="12" customHeight="1">
      <c r="A88" s="50"/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50"/>
      <c r="R88" s="78">
        <f>$N$97</f>
        <v>1711.0074626865671</v>
      </c>
    </row>
    <row r="89" spans="1:18" ht="12" customHeight="1">
      <c r="A89" s="50"/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50"/>
      <c r="R89" s="78">
        <f>$N$97</f>
        <v>1711.0074626865671</v>
      </c>
    </row>
    <row r="90" spans="1:18" ht="12" customHeight="1">
      <c r="A90" s="50"/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50"/>
      <c r="R90" s="78"/>
    </row>
    <row r="91" spans="1:18" ht="12" customHeight="1">
      <c r="A91" s="50"/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50"/>
      <c r="R91" s="78"/>
    </row>
    <row r="92" spans="1:18" ht="12" customHeight="1">
      <c r="A92" s="50"/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50"/>
      <c r="R92" s="78"/>
    </row>
    <row r="93" spans="1:18" ht="12" customHeight="1">
      <c r="A93" s="50"/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50"/>
      <c r="R93" s="78"/>
    </row>
    <row r="94" spans="1:18" ht="12" customHeight="1">
      <c r="A94" s="50"/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50"/>
      <c r="R94" s="78"/>
    </row>
    <row r="95" spans="1:18" ht="12" customHeight="1">
      <c r="A95" s="50"/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50"/>
      <c r="R95" s="78"/>
    </row>
    <row r="96" spans="1:15" ht="15" customHeight="1">
      <c r="A96" s="43" t="s">
        <v>17</v>
      </c>
      <c r="B96" s="44">
        <v>250.9</v>
      </c>
      <c r="C96" s="44">
        <v>642.9</v>
      </c>
      <c r="D96" s="44">
        <v>422.8</v>
      </c>
      <c r="E96" s="44">
        <v>501.5</v>
      </c>
      <c r="F96" s="44">
        <v>707.4</v>
      </c>
      <c r="G96" s="44">
        <v>545.1</v>
      </c>
      <c r="H96" s="44">
        <v>311.6</v>
      </c>
      <c r="I96" s="44">
        <v>279.3</v>
      </c>
      <c r="J96" s="44">
        <v>158.6</v>
      </c>
      <c r="K96" s="44">
        <v>92.4</v>
      </c>
      <c r="L96" s="44">
        <v>102.3</v>
      </c>
      <c r="M96" s="44">
        <v>100</v>
      </c>
      <c r="N96" s="44">
        <v>2252.3</v>
      </c>
      <c r="O96" s="48">
        <v>167</v>
      </c>
    </row>
    <row r="97" spans="1:15" ht="15" customHeight="1">
      <c r="A97" s="43" t="s">
        <v>18</v>
      </c>
      <c r="B97" s="44">
        <v>90.70895522388061</v>
      </c>
      <c r="C97" s="44">
        <v>213.78059701492543</v>
      </c>
      <c r="D97" s="44">
        <v>199.3597014925373</v>
      </c>
      <c r="E97" s="44">
        <v>305.5253731343285</v>
      </c>
      <c r="F97" s="44">
        <v>387.434328358209</v>
      </c>
      <c r="G97" s="44">
        <v>269.2850746268656</v>
      </c>
      <c r="H97" s="44">
        <v>126.96865671641791</v>
      </c>
      <c r="I97" s="44">
        <v>48.44925373134328</v>
      </c>
      <c r="J97" s="44">
        <v>19.74477611940298</v>
      </c>
      <c r="K97" s="44">
        <v>16.28358208955224</v>
      </c>
      <c r="L97" s="44">
        <v>10.750746268656712</v>
      </c>
      <c r="M97" s="44">
        <v>22.716417910447767</v>
      </c>
      <c r="N97" s="44">
        <v>1711.0074626865671</v>
      </c>
      <c r="O97" s="48">
        <v>130.49253731343285</v>
      </c>
    </row>
    <row r="98" spans="1:15" ht="15" customHeight="1">
      <c r="A98" s="45" t="s">
        <v>19</v>
      </c>
      <c r="B98" s="46">
        <v>1.6</v>
      </c>
      <c r="C98" s="46">
        <v>0</v>
      </c>
      <c r="D98" s="46">
        <v>29.6</v>
      </c>
      <c r="E98" s="46">
        <v>135.1</v>
      </c>
      <c r="F98" s="46">
        <v>155.8</v>
      </c>
      <c r="G98" s="46">
        <v>62.5</v>
      </c>
      <c r="H98" s="46">
        <v>10.3</v>
      </c>
      <c r="I98" s="46">
        <v>0</v>
      </c>
      <c r="J98" s="46">
        <v>0</v>
      </c>
      <c r="K98" s="46">
        <v>0</v>
      </c>
      <c r="L98" s="46">
        <v>0</v>
      </c>
      <c r="M98" s="46">
        <v>0</v>
      </c>
      <c r="N98" s="46">
        <v>945.8</v>
      </c>
      <c r="O98" s="49">
        <v>70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2008-07-10T04:37:18Z</cp:lastPrinted>
  <dcterms:created xsi:type="dcterms:W3CDTF">2008-02-06T03:22:38Z</dcterms:created>
  <dcterms:modified xsi:type="dcterms:W3CDTF">2021-12-23T08:22:40Z</dcterms:modified>
  <cp:category/>
  <cp:version/>
  <cp:contentType/>
  <cp:contentStatus/>
</cp:coreProperties>
</file>