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6D94C182-8010-489E-AFB9-890612CE10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82" sheetId="2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T6" i="2"/>
  <c r="T5" i="2"/>
  <c r="T4" i="2"/>
  <c r="V60" i="2" l="1"/>
  <c r="V61" i="2" s="1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10" i="2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5" i="2"/>
  <c r="V6" i="2" s="1"/>
  <c r="V7" i="2" s="1"/>
  <c r="V8" i="2" s="1"/>
  <c r="A76" i="2" l="1"/>
  <c r="C76" i="2" s="1"/>
  <c r="A77" i="2" l="1"/>
  <c r="B79" i="2" l="1"/>
  <c r="B78" i="2"/>
  <c r="T10" i="2" l="1"/>
  <c r="B81" i="2"/>
  <c r="T11" i="2"/>
  <c r="B82" i="2" l="1"/>
  <c r="G35" i="2" s="1"/>
  <c r="M35" i="2" l="1"/>
  <c r="K35" i="2"/>
  <c r="O35" i="2"/>
  <c r="D35" i="2"/>
  <c r="H35" i="2"/>
  <c r="L35" i="2"/>
  <c r="P35" i="2"/>
  <c r="E35" i="2"/>
  <c r="F35" i="2"/>
  <c r="I35" i="2"/>
  <c r="N35" i="2"/>
  <c r="J35" i="2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<sst xmlns="http://schemas.openxmlformats.org/spreadsheetml/2006/main" count="42" uniqueCount="24">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</sst>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1">
    <xf numFmtId="0" fontId="0" fillId="0" borderId="0" xfId="0"/>
    <xf numFmtId="171" fontId="4" fillId="0" borderId="1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71" fontId="4" fillId="0" borderId="3" xfId="2" applyNumberFormat="1" applyFont="1" applyBorder="1" applyAlignment="1">
      <alignment horizontal="right"/>
    </xf>
    <xf numFmtId="166" fontId="4" fillId="0" borderId="2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 vertical="center"/>
    </xf>
    <xf numFmtId="167" fontId="4" fillId="0" borderId="2" xfId="2" applyFont="1" applyBorder="1" applyAlignment="1">
      <alignment horizontal="right"/>
    </xf>
    <xf numFmtId="171" fontId="4" fillId="0" borderId="4" xfId="2" applyNumberFormat="1" applyFont="1" applyBorder="1" applyAlignment="1">
      <alignment horizontal="right"/>
    </xf>
    <xf numFmtId="0" fontId="5" fillId="0" borderId="5" xfId="2" applyNumberFormat="1" applyFont="1" applyBorder="1"/>
    <xf numFmtId="171" fontId="4" fillId="0" borderId="6" xfId="2" applyNumberFormat="1" applyFont="1" applyBorder="1" applyAlignment="1">
      <alignment horizontal="right"/>
    </xf>
    <xf numFmtId="167" fontId="4" fillId="0" borderId="5" xfId="2" applyFont="1" applyBorder="1" applyAlignment="1">
      <alignment horizontal="right"/>
    </xf>
    <xf numFmtId="0" fontId="4" fillId="0" borderId="1" xfId="2" applyNumberFormat="1" applyFont="1" applyBorder="1" applyAlignment="1">
      <alignment horizontal="right"/>
    </xf>
    <xf numFmtId="168" fontId="5" fillId="0" borderId="2" xfId="2" applyNumberFormat="1" applyFont="1" applyBorder="1" applyAlignment="1">
      <alignment horizontal="right"/>
    </xf>
    <xf numFmtId="168" fontId="6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0" fontId="4" fillId="0" borderId="1" xfId="2" applyNumberFormat="1" applyFont="1" applyBorder="1" applyAlignment="1">
      <alignment horizontal="center"/>
    </xf>
    <xf numFmtId="168" fontId="5" fillId="0" borderId="2" xfId="2" applyNumberFormat="1" applyFont="1" applyBorder="1"/>
    <xf numFmtId="168" fontId="6" fillId="0" borderId="1" xfId="2" applyNumberFormat="1" applyFont="1" applyBorder="1"/>
    <xf numFmtId="168" fontId="6" fillId="0" borderId="2" xfId="2" applyNumberFormat="1" applyFont="1" applyBorder="1"/>
    <xf numFmtId="0" fontId="8" fillId="0" borderId="1" xfId="2" applyNumberFormat="1" applyFont="1" applyBorder="1"/>
    <xf numFmtId="168" fontId="7" fillId="0" borderId="2" xfId="2" applyNumberFormat="1" applyFont="1" applyBorder="1" applyAlignment="1">
      <alignment horizontal="center"/>
    </xf>
    <xf numFmtId="168" fontId="9" fillId="0" borderId="1" xfId="2" applyNumberFormat="1" applyFont="1" applyBorder="1" applyAlignment="1">
      <alignment horizontal="center"/>
    </xf>
    <xf numFmtId="168" fontId="9" fillId="0" borderId="2" xfId="2" applyNumberFormat="1" applyFont="1" applyBorder="1" applyAlignment="1">
      <alignment horizontal="center"/>
    </xf>
    <xf numFmtId="167" fontId="6" fillId="0" borderId="0" xfId="2" applyFont="1" applyAlignment="1">
      <alignment horizontal="center"/>
    </xf>
    <xf numFmtId="167" fontId="6" fillId="0" borderId="0" xfId="2" applyFont="1"/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164" fontId="6" fillId="0" borderId="0" xfId="2" applyNumberFormat="1" applyFont="1"/>
    <xf numFmtId="0" fontId="6" fillId="0" borderId="0" xfId="2" applyNumberFormat="1" applyFont="1"/>
    <xf numFmtId="169" fontId="6" fillId="0" borderId="0" xfId="2" applyNumberFormat="1" applyFont="1"/>
    <xf numFmtId="2" fontId="6" fillId="0" borderId="0" xfId="2" applyNumberFormat="1" applyFont="1"/>
    <xf numFmtId="170" fontId="6" fillId="0" borderId="0" xfId="2" applyNumberFormat="1" applyFont="1"/>
    <xf numFmtId="0" fontId="9" fillId="0" borderId="0" xfId="2" applyNumberFormat="1" applyFont="1" applyAlignment="1">
      <alignment horizontal="center"/>
    </xf>
    <xf numFmtId="166" fontId="6" fillId="0" borderId="0" xfId="2" applyNumberFormat="1" applyFont="1"/>
    <xf numFmtId="0" fontId="8" fillId="2" borderId="7" xfId="2" applyNumberFormat="1" applyFont="1" applyFill="1" applyBorder="1" applyAlignment="1">
      <alignment horizontal="center"/>
    </xf>
    <xf numFmtId="166" fontId="4" fillId="2" borderId="7" xfId="2" applyNumberFormat="1" applyFont="1" applyFill="1" applyBorder="1"/>
    <xf numFmtId="1" fontId="4" fillId="2" borderId="7" xfId="2" applyNumberFormat="1" applyFont="1" applyFill="1" applyBorder="1"/>
    <xf numFmtId="167" fontId="10" fillId="0" borderId="0" xfId="2" applyFont="1" applyAlignment="1">
      <alignment horizontal="center"/>
    </xf>
    <xf numFmtId="168" fontId="6" fillId="0" borderId="0" xfId="2" applyNumberFormat="1" applyFont="1"/>
    <xf numFmtId="168" fontId="6" fillId="0" borderId="8" xfId="2" applyNumberFormat="1" applyFont="1" applyBorder="1"/>
    <xf numFmtId="167" fontId="6" fillId="0" borderId="9" xfId="2" applyFont="1" applyBorder="1" applyAlignment="1">
      <alignment horizontal="center"/>
    </xf>
    <xf numFmtId="167" fontId="6" fillId="0" borderId="10" xfId="2" applyFont="1" applyBorder="1" applyAlignment="1">
      <alignment horizontal="center"/>
    </xf>
    <xf numFmtId="171" fontId="6" fillId="0" borderId="8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67" fontId="6" fillId="0" borderId="0" xfId="2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5" fontId="6" fillId="0" borderId="0" xfId="2" applyNumberFormat="1" applyFont="1"/>
    <xf numFmtId="0" fontId="6" fillId="0" borderId="0" xfId="2" applyNumberFormat="1" applyFont="1" applyAlignment="1">
      <alignment horizontal="center"/>
    </xf>
    <xf numFmtId="168" fontId="6" fillId="0" borderId="0" xfId="2" applyNumberFormat="1" applyFont="1" applyAlignment="1">
      <alignment horizontal="center"/>
    </xf>
    <xf numFmtId="167" fontId="6" fillId="3" borderId="0" xfId="2" applyFont="1" applyFill="1"/>
    <xf numFmtId="168" fontId="6" fillId="0" borderId="11" xfId="2" applyNumberFormat="1" applyFont="1" applyBorder="1" applyAlignment="1">
      <alignment horizontal="center" vertical="center"/>
    </xf>
    <xf numFmtId="168" fontId="6" fillId="0" borderId="0" xfId="2" applyNumberFormat="1" applyFont="1" applyAlignment="1">
      <alignment horizontal="left"/>
    </xf>
    <xf numFmtId="171" fontId="6" fillId="0" borderId="11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left" vertical="center"/>
    </xf>
    <xf numFmtId="171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71" fontId="6" fillId="0" borderId="0" xfId="2" applyNumberFormat="1" applyFont="1" applyAlignment="1">
      <alignment horizontal="center" vertical="center"/>
    </xf>
    <xf numFmtId="171" fontId="6" fillId="0" borderId="0" xfId="2" applyNumberFormat="1" applyFont="1"/>
    <xf numFmtId="166" fontId="5" fillId="0" borderId="13" xfId="2" applyNumberFormat="1" applyFont="1" applyBorder="1" applyAlignment="1">
      <alignment horizontal="right"/>
    </xf>
    <xf numFmtId="171" fontId="4" fillId="0" borderId="14" xfId="2" applyNumberFormat="1" applyFont="1" applyBorder="1" applyAlignment="1">
      <alignment horizontal="right"/>
    </xf>
    <xf numFmtId="1" fontId="4" fillId="0" borderId="15" xfId="2" applyNumberFormat="1" applyFont="1" applyBorder="1" applyAlignment="1">
      <alignment horizontal="center"/>
    </xf>
    <xf numFmtId="2" fontId="4" fillId="0" borderId="16" xfId="2" applyNumberFormat="1" applyFont="1" applyBorder="1" applyAlignment="1">
      <alignment horizontal="center"/>
    </xf>
    <xf numFmtId="2" fontId="4" fillId="0" borderId="17" xfId="2" applyNumberFormat="1" applyFont="1" applyBorder="1" applyAlignment="1">
      <alignment horizontal="center"/>
    </xf>
    <xf numFmtId="1" fontId="4" fillId="0" borderId="18" xfId="2" applyNumberFormat="1" applyFont="1" applyBorder="1" applyAlignment="1">
      <alignment horizontal="center"/>
    </xf>
    <xf numFmtId="168" fontId="11" fillId="0" borderId="5" xfId="2" applyNumberFormat="1" applyFont="1" applyBorder="1"/>
    <xf numFmtId="167" fontId="6" fillId="0" borderId="1" xfId="2" applyFont="1" applyBorder="1"/>
    <xf numFmtId="167" fontId="6" fillId="0" borderId="2" xfId="2" applyFont="1" applyBorder="1"/>
    <xf numFmtId="167" fontId="6" fillId="0" borderId="19" xfId="2" applyFont="1" applyBorder="1"/>
    <xf numFmtId="171" fontId="4" fillId="0" borderId="20" xfId="2" applyNumberFormat="1" applyFont="1" applyBorder="1" applyAlignment="1">
      <alignment horizontal="right"/>
    </xf>
    <xf numFmtId="166" fontId="5" fillId="0" borderId="19" xfId="2" applyNumberFormat="1" applyFont="1" applyBorder="1" applyAlignment="1">
      <alignment horizontal="right"/>
    </xf>
    <xf numFmtId="0" fontId="8" fillId="0" borderId="4" xfId="2" applyNumberFormat="1" applyFont="1" applyBorder="1"/>
    <xf numFmtId="168" fontId="5" fillId="0" borderId="5" xfId="2" applyNumberFormat="1" applyFont="1" applyBorder="1"/>
    <xf numFmtId="168" fontId="6" fillId="0" borderId="4" xfId="2" applyNumberFormat="1" applyFont="1" applyBorder="1"/>
    <xf numFmtId="168" fontId="6" fillId="0" borderId="5" xfId="2" applyNumberFormat="1" applyFont="1" applyBorder="1"/>
    <xf numFmtId="167" fontId="6" fillId="0" borderId="20" xfId="2" applyFont="1" applyBorder="1"/>
    <xf numFmtId="172" fontId="6" fillId="0" borderId="21" xfId="0" applyNumberFormat="1" applyFont="1" applyBorder="1" applyAlignment="1">
      <alignment horizontal="center" vertical="center"/>
    </xf>
    <xf numFmtId="172" fontId="4" fillId="0" borderId="9" xfId="0" applyNumberFormat="1" applyFont="1" applyBorder="1" applyAlignment="1">
      <alignment horizontal="center" vertical="center"/>
    </xf>
    <xf numFmtId="0" fontId="4" fillId="0" borderId="22" xfId="2" applyNumberFormat="1" applyFont="1" applyBorder="1" applyAlignment="1">
      <alignment horizontal="center"/>
    </xf>
    <xf numFmtId="171" fontId="4" fillId="0" borderId="23" xfId="2" applyNumberFormat="1" applyFont="1" applyBorder="1" applyAlignment="1">
      <alignment horizontal="right"/>
    </xf>
    <xf numFmtId="171" fontId="4" fillId="0" borderId="24" xfId="2" applyNumberFormat="1" applyFont="1" applyBorder="1" applyAlignment="1">
      <alignment horizontal="right"/>
    </xf>
    <xf numFmtId="171" fontId="4" fillId="0" borderId="25" xfId="2" applyNumberFormat="1" applyFont="1" applyBorder="1" applyAlignment="1">
      <alignment horizontal="right"/>
    </xf>
    <xf numFmtId="168" fontId="5" fillId="0" borderId="0" xfId="0" applyNumberFormat="1" applyFont="1" applyAlignment="1">
      <alignment horizontal="center" vertical="center"/>
    </xf>
    <xf numFmtId="168" fontId="5" fillId="0" borderId="26" xfId="0" applyNumberFormat="1" applyFont="1" applyBorder="1" applyAlignment="1">
      <alignment horizontal="center" vertical="center"/>
    </xf>
    <xf numFmtId="168" fontId="5" fillId="0" borderId="27" xfId="0" applyNumberFormat="1" applyFont="1" applyBorder="1" applyAlignment="1">
      <alignment horizontal="center" vertical="center"/>
    </xf>
    <xf numFmtId="166" fontId="5" fillId="0" borderId="28" xfId="0" applyNumberFormat="1" applyFont="1" applyBorder="1"/>
    <xf numFmtId="166" fontId="5" fillId="0" borderId="28" xfId="0" applyNumberFormat="1" applyFont="1" applyBorder="1" applyAlignment="1">
      <alignment horizontal="right"/>
    </xf>
    <xf numFmtId="172" fontId="4" fillId="0" borderId="0" xfId="0" applyNumberFormat="1" applyFont="1"/>
    <xf numFmtId="166" fontId="5" fillId="0" borderId="0" xfId="0" applyNumberFormat="1" applyFont="1"/>
    <xf numFmtId="172" fontId="6" fillId="0" borderId="29" xfId="0" applyNumberFormat="1" applyFont="1" applyBorder="1" applyAlignment="1">
      <alignment horizontal="center" vertical="center"/>
    </xf>
    <xf numFmtId="172" fontId="6" fillId="0" borderId="8" xfId="0" applyNumberFormat="1" applyFont="1" applyBorder="1" applyAlignment="1">
      <alignment horizontal="center" vertical="center"/>
    </xf>
    <xf numFmtId="172" fontId="6" fillId="0" borderId="11" xfId="0" applyNumberFormat="1" applyFont="1" applyBorder="1" applyAlignment="1">
      <alignment horizontal="center" vertical="center"/>
    </xf>
    <xf numFmtId="168" fontId="12" fillId="0" borderId="37" xfId="2" applyNumberFormat="1" applyFont="1" applyBorder="1" applyAlignment="1">
      <alignment horizontal="center" vertical="center"/>
    </xf>
    <xf numFmtId="167" fontId="3" fillId="2" borderId="30" xfId="2" applyFont="1" applyFill="1" applyBorder="1" applyAlignment="1">
      <alignment horizontal="center" vertical="center"/>
    </xf>
    <xf numFmtId="167" fontId="3" fillId="2" borderId="31" xfId="2" applyFont="1" applyFill="1" applyBorder="1" applyAlignment="1">
      <alignment horizontal="center" vertical="center"/>
    </xf>
    <xf numFmtId="167" fontId="3" fillId="2" borderId="32" xfId="2" applyFont="1" applyFill="1" applyBorder="1" applyAlignment="1">
      <alignment horizontal="center" vertical="center"/>
    </xf>
    <xf numFmtId="2" fontId="3" fillId="2" borderId="25" xfId="2" applyNumberFormat="1" applyFont="1" applyFill="1" applyBorder="1" applyAlignment="1">
      <alignment horizontal="center" vertical="center"/>
    </xf>
    <xf numFmtId="2" fontId="3" fillId="2" borderId="33" xfId="2" applyNumberFormat="1" applyFont="1" applyFill="1" applyBorder="1" applyAlignment="1">
      <alignment horizontal="center" vertical="center"/>
    </xf>
    <xf numFmtId="2" fontId="3" fillId="2" borderId="34" xfId="2" applyNumberFormat="1" applyFont="1" applyFill="1" applyBorder="1" applyAlignment="1">
      <alignment horizontal="center" vertical="center"/>
    </xf>
    <xf numFmtId="167" fontId="8" fillId="2" borderId="35" xfId="2" applyFont="1" applyFill="1" applyBorder="1" applyAlignment="1">
      <alignment horizontal="center"/>
    </xf>
    <xf numFmtId="167" fontId="8" fillId="2" borderId="36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P.82  </a:t>
            </a:r>
            <a:r>
              <a:rPr lang="th-TH"/>
              <a:t>อ.แม่วาง  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'Return-P.82'!$D$34:$P$34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'Return-P.82'!$D$35:$P$35</c:f>
              <c:numCache>
                <c:formatCode>0</c:formatCode>
                <c:ptCount val="13"/>
                <c:pt idx="0" formatCode="0.0">
                  <c:v>72.930000000000007</c:v>
                </c:pt>
                <c:pt idx="1">
                  <c:v>85.8</c:v>
                </c:pt>
                <c:pt idx="2" formatCode="0.0">
                  <c:v>94.03</c:v>
                </c:pt>
                <c:pt idx="3" formatCode="0.0">
                  <c:v>100.12</c:v>
                </c:pt>
                <c:pt idx="4" formatCode="0.0">
                  <c:v>104.97</c:v>
                </c:pt>
                <c:pt idx="5" formatCode="0.0">
                  <c:v>109</c:v>
                </c:pt>
                <c:pt idx="6" formatCode="0.0">
                  <c:v>112.44</c:v>
                </c:pt>
                <c:pt idx="7" formatCode="0.0">
                  <c:v>115.45</c:v>
                </c:pt>
                <c:pt idx="8" formatCode="0.0">
                  <c:v>118.13</c:v>
                </c:pt>
                <c:pt idx="9" formatCode="0.0">
                  <c:v>120.53</c:v>
                </c:pt>
                <c:pt idx="10" formatCode="0.0">
                  <c:v>122.72</c:v>
                </c:pt>
                <c:pt idx="11" formatCode="0.0">
                  <c:v>124.72</c:v>
                </c:pt>
                <c:pt idx="12" formatCode="0.0">
                  <c:v>126.57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EF-4534-9BCF-D80F3B80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79328"/>
        <c:axId val="341485208"/>
      </c:scatterChart>
      <c:valAx>
        <c:axId val="3414793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85208"/>
        <c:crossesAt val="10"/>
        <c:crossBetween val="midCat"/>
      </c:valAx>
      <c:valAx>
        <c:axId val="341485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793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E3081-D38E-400D-BE79-252EF588A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A802"/>
  <sheetViews>
    <sheetView tabSelected="1" workbookViewId="0">
      <selection activeCell="T5" sqref="T5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93" t="s">
        <v>23</v>
      </c>
      <c r="B1" s="94"/>
      <c r="C1" s="94"/>
      <c r="D1" s="94"/>
      <c r="E1" s="94"/>
      <c r="F1" s="95"/>
    </row>
    <row r="2" spans="1:27" ht="23.1" customHeight="1" x14ac:dyDescent="0.55000000000000004">
      <c r="A2" s="96" t="s">
        <v>4</v>
      </c>
      <c r="B2" s="97"/>
      <c r="C2" s="97"/>
      <c r="D2" s="97"/>
      <c r="E2" s="97"/>
      <c r="F2" s="98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7">
        <v>37975</v>
      </c>
      <c r="B4" s="88">
        <v>69.099999999999994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COUNT(G39:G60)</f>
        <v>20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7">
        <v>38342</v>
      </c>
      <c r="B5" s="88">
        <v>75.7</v>
      </c>
      <c r="C5" s="1"/>
      <c r="D5" s="2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AVERAGE(G39:G60)</f>
        <v>76.699999999999989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7">
        <v>38709</v>
      </c>
      <c r="B6" s="88">
        <v>82.4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(VAR(G39:G60))</f>
        <v>650.1410526315816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7">
        <v>39076</v>
      </c>
      <c r="B7" s="88">
        <v>114.7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STDEV(G39:G60)</f>
        <v>25.497863687602958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7">
        <v>39443</v>
      </c>
      <c r="B8" s="88">
        <v>142.6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7">
        <v>39810</v>
      </c>
      <c r="B9" s="88">
        <v>67.900000000000006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7">
        <v>40177</v>
      </c>
      <c r="B10" s="88">
        <v>53.1</v>
      </c>
      <c r="C10" s="1"/>
      <c r="D10" s="2"/>
      <c r="E10" s="3"/>
      <c r="F10" s="2"/>
      <c r="S10" s="24" t="s">
        <v>12</v>
      </c>
      <c r="T10" s="32">
        <f>+B78</f>
        <v>0.52355200000000002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7">
        <v>40209</v>
      </c>
      <c r="B11" s="88">
        <v>62.8</v>
      </c>
      <c r="C11" s="1"/>
      <c r="D11" s="2"/>
      <c r="E11" s="3"/>
      <c r="F11" s="2"/>
      <c r="S11" s="24" t="s">
        <v>13</v>
      </c>
      <c r="T11" s="32">
        <f>+B79</f>
        <v>1.0628219999999999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7">
        <v>40546</v>
      </c>
      <c r="B12" s="88">
        <v>92.5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7">
        <v>40913</v>
      </c>
      <c r="B13" s="88">
        <v>54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7">
        <v>41280</v>
      </c>
      <c r="B14" s="88">
        <v>53.8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7">
        <v>41647</v>
      </c>
      <c r="B15" s="85">
        <v>51.3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7">
        <v>42014</v>
      </c>
      <c r="B16" s="86">
        <v>58.9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7">
        <v>42381</v>
      </c>
      <c r="B17" s="86">
        <v>87.1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7">
        <v>42748</v>
      </c>
      <c r="B18" s="86">
        <v>107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7">
        <v>43115</v>
      </c>
      <c r="B19" s="86">
        <v>53.5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7">
        <v>43482</v>
      </c>
      <c r="B20" s="86">
        <v>69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7">
        <v>43849</v>
      </c>
      <c r="B21" s="86">
        <v>48.6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7">
        <v>44216</v>
      </c>
      <c r="B22" s="92">
        <v>82.5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7">
        <v>44583</v>
      </c>
      <c r="B23" s="82">
        <v>107.5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77"/>
      <c r="B24" s="82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77"/>
      <c r="B25" s="82"/>
      <c r="C25" s="71"/>
      <c r="D25" s="72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77"/>
      <c r="B26" s="83"/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7"/>
      <c r="B27" s="84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8"/>
      <c r="B28" s="65"/>
      <c r="C28" s="3"/>
      <c r="D28" s="2"/>
      <c r="E28" s="73"/>
      <c r="F28" s="74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9"/>
      <c r="B29" s="59"/>
      <c r="C29" s="3"/>
      <c r="D29" s="2"/>
      <c r="E29" s="66"/>
      <c r="F29" s="67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80"/>
      <c r="B30" s="2"/>
      <c r="C30" s="3"/>
      <c r="D30" s="2"/>
      <c r="E30" s="66"/>
      <c r="F30" s="67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81"/>
      <c r="B31" s="70"/>
      <c r="C31" s="69"/>
      <c r="D31" s="70"/>
      <c r="E31" s="75"/>
      <c r="F31" s="68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9" t="s">
        <v>14</v>
      </c>
      <c r="C34" s="100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8</v>
      </c>
      <c r="K34" s="35">
        <v>9</v>
      </c>
      <c r="L34" s="35">
        <v>10</v>
      </c>
      <c r="M34" s="35">
        <v>11</v>
      </c>
      <c r="N34" s="35">
        <v>12</v>
      </c>
      <c r="O34" s="35">
        <v>13</v>
      </c>
      <c r="P34" s="35">
        <v>14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9" t="s">
        <v>22</v>
      </c>
      <c r="C35" s="100"/>
      <c r="D35" s="36">
        <f t="shared" ref="D35:P35" si="1">ROUND((((-LN(-LN(1-1/D34)))+$B$81*$B$82)/$B$81),2)</f>
        <v>72.930000000000007</v>
      </c>
      <c r="E35" s="37">
        <f t="shared" si="1"/>
        <v>85.8</v>
      </c>
      <c r="F35" s="36">
        <f t="shared" si="1"/>
        <v>94.03</v>
      </c>
      <c r="G35" s="36">
        <f t="shared" si="1"/>
        <v>100.12</v>
      </c>
      <c r="H35" s="36">
        <f t="shared" si="1"/>
        <v>104.97</v>
      </c>
      <c r="I35" s="36">
        <f t="shared" si="1"/>
        <v>109</v>
      </c>
      <c r="J35" s="36">
        <f t="shared" si="1"/>
        <v>112.44</v>
      </c>
      <c r="K35" s="36">
        <f t="shared" si="1"/>
        <v>115.45</v>
      </c>
      <c r="L35" s="36">
        <f t="shared" si="1"/>
        <v>118.13</v>
      </c>
      <c r="M35" s="36">
        <f t="shared" si="1"/>
        <v>120.53</v>
      </c>
      <c r="N35" s="36">
        <f t="shared" si="1"/>
        <v>122.72</v>
      </c>
      <c r="O35" s="36">
        <f t="shared" si="1"/>
        <v>124.72</v>
      </c>
      <c r="P35" s="36">
        <f t="shared" si="1"/>
        <v>126.57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89">
        <v>37975</v>
      </c>
      <c r="G39" s="40">
        <v>69.099999999999994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90">
        <v>38342</v>
      </c>
      <c r="G40" s="40">
        <v>75.7</v>
      </c>
      <c r="V40" s="28"/>
      <c r="W40" s="28"/>
      <c r="X40" s="28"/>
      <c r="Y40" s="28"/>
    </row>
    <row r="41" spans="1:27" x14ac:dyDescent="0.55000000000000004">
      <c r="A41" s="41"/>
      <c r="B41" s="42"/>
      <c r="F41" s="90">
        <v>38709</v>
      </c>
      <c r="G41" s="40">
        <v>82.4</v>
      </c>
      <c r="V41" s="28"/>
      <c r="W41" s="28"/>
      <c r="X41" s="28"/>
      <c r="Y41" s="28"/>
    </row>
    <row r="42" spans="1:27" ht="12" customHeight="1" x14ac:dyDescent="0.55000000000000004">
      <c r="F42" s="90">
        <v>39076</v>
      </c>
      <c r="G42" s="44">
        <v>114.7</v>
      </c>
      <c r="V42" s="28"/>
      <c r="W42" s="28"/>
      <c r="X42" s="28"/>
      <c r="Y42" s="28"/>
    </row>
    <row r="43" spans="1:27" ht="12" customHeight="1" x14ac:dyDescent="0.55000000000000004">
      <c r="F43" s="90">
        <v>39443</v>
      </c>
      <c r="G43" s="44">
        <v>142.6</v>
      </c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90">
        <v>39810</v>
      </c>
      <c r="G44" s="44">
        <v>67.900000000000006</v>
      </c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90">
        <v>40177</v>
      </c>
      <c r="G45" s="44">
        <v>53.1</v>
      </c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90">
        <v>40209</v>
      </c>
      <c r="G46" s="44">
        <v>62.8</v>
      </c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90">
        <v>40546</v>
      </c>
      <c r="G47" s="44">
        <v>92.5</v>
      </c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90">
        <v>40913</v>
      </c>
      <c r="G48" s="44">
        <v>54</v>
      </c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90">
        <v>41280</v>
      </c>
      <c r="G49" s="44">
        <v>53.8</v>
      </c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90">
        <v>41647</v>
      </c>
      <c r="G50" s="44">
        <v>51.3</v>
      </c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91">
        <v>42014</v>
      </c>
      <c r="G51" s="44">
        <v>58.9</v>
      </c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90">
        <v>42381</v>
      </c>
      <c r="G52" s="44">
        <v>87.1</v>
      </c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90">
        <v>42748</v>
      </c>
      <c r="G53" s="44">
        <v>107</v>
      </c>
      <c r="V53" s="28"/>
      <c r="W53" s="28"/>
      <c r="X53" s="28"/>
      <c r="Y53" s="28"/>
    </row>
    <row r="54" spans="1:27" ht="12" customHeight="1" x14ac:dyDescent="0.55000000000000004">
      <c r="B54" s="23"/>
      <c r="F54" s="91">
        <v>43115</v>
      </c>
      <c r="G54" s="44">
        <v>53.5</v>
      </c>
      <c r="V54" s="28"/>
      <c r="W54" s="28"/>
      <c r="X54" s="28"/>
      <c r="Y54" s="28"/>
    </row>
    <row r="55" spans="1:27" ht="12" customHeight="1" x14ac:dyDescent="0.55000000000000004">
      <c r="B55" s="23"/>
      <c r="F55" s="90">
        <v>43482</v>
      </c>
      <c r="G55" s="44">
        <v>69</v>
      </c>
      <c r="V55" s="28"/>
      <c r="W55" s="28"/>
      <c r="X55" s="28"/>
      <c r="Y55" s="28"/>
    </row>
    <row r="56" spans="1:27" ht="12" customHeight="1" x14ac:dyDescent="0.55000000000000004">
      <c r="B56" s="23"/>
      <c r="F56" s="91">
        <v>43849</v>
      </c>
      <c r="G56" s="44">
        <v>48.6</v>
      </c>
      <c r="V56" s="28"/>
      <c r="W56" s="28"/>
      <c r="X56" s="28"/>
      <c r="Y56" s="28"/>
    </row>
    <row r="57" spans="1:27" ht="12" customHeight="1" x14ac:dyDescent="0.55000000000000004">
      <c r="B57" s="23"/>
      <c r="F57" s="91">
        <v>44216</v>
      </c>
      <c r="G57" s="44">
        <v>82.5</v>
      </c>
      <c r="V57" s="26" t="s">
        <v>0</v>
      </c>
    </row>
    <row r="58" spans="1:27" ht="12" customHeight="1" x14ac:dyDescent="0.55000000000000004">
      <c r="B58" s="23"/>
      <c r="F58" s="90">
        <v>44583</v>
      </c>
      <c r="G58" s="44">
        <v>107.5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76"/>
      <c r="G59" s="44"/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6"/>
      <c r="G60" s="44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76"/>
      <c r="G61" s="44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76"/>
      <c r="G62" s="44"/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43"/>
      <c r="G63" s="44"/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43"/>
      <c r="G64" s="44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43"/>
      <c r="G65" s="44"/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43"/>
      <c r="G66" s="44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43"/>
      <c r="G67" s="44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43"/>
      <c r="G68" s="44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43"/>
      <c r="G69" s="44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43"/>
      <c r="G70" s="44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43"/>
      <c r="G71" s="44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/>
      <c r="G72" s="44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51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4</v>
      </c>
      <c r="B76" s="23"/>
      <c r="C76" s="25">
        <f>+A76+1</f>
        <v>5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5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0.52355200000000002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1.0628219999999999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4.168278617462149E-2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64.139611214886486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Return-P.82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2022-12-28T06:57:57Z</dcterms:modified>
</cp:coreProperties>
</file>