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<sst xmlns="http://schemas.openxmlformats.org/spreadsheetml/2006/main" count="64" uniqueCount="26">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</sst>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2"/>
    </font>
    <font>
      <b/>
      <sz val="10.7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9" fontId="19" fillId="32" borderId="12" xfId="0" applyNumberFormat="1" applyFont="1" applyFill="1" applyBorder="1" applyAlignment="1">
      <alignment horizontal="center" vertical="center"/>
    </xf>
    <xf numFmtId="167" fontId="19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18" fillId="0" borderId="15" xfId="0" applyNumberFormat="1" applyFont="1" applyBorder="1" applyAlignment="1">
      <alignment horizontal="center"/>
    </xf>
    <xf numFmtId="167" fontId="18" fillId="0" borderId="15" xfId="0" applyNumberFormat="1" applyFont="1" applyBorder="1" applyAlignment="1">
      <alignment/>
    </xf>
    <xf numFmtId="1" fontId="18" fillId="0" borderId="15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0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2045"/>
          <c:w val="0.869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ตารางฝนปางไฮ!$N$5:$N$25</c:f>
              <c:numCache>
                <c:ptCount val="21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  <c:pt idx="18">
                  <c:v>1844.8999999999999</c:v>
                </c:pt>
                <c:pt idx="19">
                  <c:v>1754.3999999999999</c:v>
                </c:pt>
                <c:pt idx="20">
                  <c:v>1985.1</c:v>
                </c:pt>
              </c:numCache>
            </c:numRef>
          </c:val>
        </c:ser>
        <c:axId val="26923112"/>
        <c:axId val="40981417"/>
      </c:barChart>
      <c:lineChart>
        <c:grouping val="standard"/>
        <c:varyColors val="0"/>
        <c:ser>
          <c:idx val="1"/>
          <c:order val="1"/>
          <c:tx>
            <c:v>ปริมาณฝนเฉลี่ย 1,832.8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ตารางฝนปางไฮ!$P$4:$P$24</c:f>
              <c:numCache>
                <c:ptCount val="21"/>
                <c:pt idx="0">
                  <c:v>1832.813095238095</c:v>
                </c:pt>
                <c:pt idx="1">
                  <c:v>1832.813095238095</c:v>
                </c:pt>
                <c:pt idx="2">
                  <c:v>1832.813095238095</c:v>
                </c:pt>
                <c:pt idx="3">
                  <c:v>1832.813095238095</c:v>
                </c:pt>
                <c:pt idx="4">
                  <c:v>1832.813095238095</c:v>
                </c:pt>
                <c:pt idx="5">
                  <c:v>1832.813095238095</c:v>
                </c:pt>
                <c:pt idx="6">
                  <c:v>1832.813095238095</c:v>
                </c:pt>
                <c:pt idx="7">
                  <c:v>1832.813095238095</c:v>
                </c:pt>
                <c:pt idx="8">
                  <c:v>1832.813095238095</c:v>
                </c:pt>
                <c:pt idx="9">
                  <c:v>1832.813095238095</c:v>
                </c:pt>
                <c:pt idx="10">
                  <c:v>1832.813095238095</c:v>
                </c:pt>
                <c:pt idx="11">
                  <c:v>1832.813095238095</c:v>
                </c:pt>
                <c:pt idx="12">
                  <c:v>1832.813095238095</c:v>
                </c:pt>
                <c:pt idx="13">
                  <c:v>1832.813095238095</c:v>
                </c:pt>
                <c:pt idx="14">
                  <c:v>1832.813095238095</c:v>
                </c:pt>
                <c:pt idx="15">
                  <c:v>1832.813095238095</c:v>
                </c:pt>
                <c:pt idx="16">
                  <c:v>1832.813095238095</c:v>
                </c:pt>
                <c:pt idx="17">
                  <c:v>1832.813095238095</c:v>
                </c:pt>
                <c:pt idx="18">
                  <c:v>1832.813095238095</c:v>
                </c:pt>
                <c:pt idx="19">
                  <c:v>1832.813095238095</c:v>
                </c:pt>
                <c:pt idx="20">
                  <c:v>1832.813095238095</c:v>
                </c:pt>
              </c:numCache>
            </c:numRef>
          </c:val>
          <c:smooth val="0"/>
        </c:ser>
        <c:axId val="26923112"/>
        <c:axId val="40981417"/>
      </c:line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92311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225"/>
          <c:y val="0.386"/>
          <c:w val="0.33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25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35"/>
          <c:w val="0.7275"/>
          <c:h val="0.7307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รายเดือนปางไฮ!$B$36:$M$36</c:f>
              <c:numCache/>
            </c:numRef>
          </c:val>
          <c:smooth val="0"/>
        </c:ser>
        <c:ser>
          <c:idx val="19"/>
          <c:order val="18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รายเดือนปางไฮ!$B$37:$M$37</c:f>
              <c:numCache/>
            </c:numRef>
          </c:val>
          <c:smooth val="0"/>
        </c:ser>
        <c:ser>
          <c:idx val="10"/>
          <c:order val="19"/>
          <c:tx>
            <c:v>เฉลี่ย2545-2563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20"/>
          <c:order val="20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รายเดือนปางไฮ!$B$38:$M$38</c:f>
              <c:numCache/>
            </c:numRef>
          </c:val>
          <c:smooth val="0"/>
        </c:ser>
        <c:ser>
          <c:idx val="21"/>
          <c:order val="21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รายเดือนปางไฮ!$B$39:$M$39</c:f>
              <c:numCache/>
            </c:numRef>
          </c:val>
          <c:smooth val="0"/>
        </c:ser>
        <c:marker val="1"/>
        <c:axId val="33288434"/>
        <c:axId val="31160451"/>
      </c:lineChart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3288434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37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3" t="s">
        <v>24</v>
      </c>
      <c r="Q3" s="84"/>
      <c r="S3" s="47"/>
      <c r="T3" s="47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1832.813095238095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1832.813095238095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4">$P$4</f>
        <v>1832.813095238095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1832.813095238095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1832.813095238095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1832.813095238095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1832.813095238095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1832.813095238095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1832.813095238095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1832.813095238095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1832.813095238095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1832.813095238095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1832.813095238095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1832.813095238095</v>
      </c>
      <c r="S17" s="40"/>
    </row>
    <row r="18" spans="1:19" s="2" customFormat="1" ht="15.75" customHeight="1">
      <c r="A18" s="18">
        <v>2558</v>
      </c>
      <c r="B18" s="48">
        <v>102.9</v>
      </c>
      <c r="C18" s="48">
        <v>109.6</v>
      </c>
      <c r="D18" s="48">
        <v>48.6</v>
      </c>
      <c r="E18" s="48">
        <v>297</v>
      </c>
      <c r="F18" s="48">
        <v>399.3</v>
      </c>
      <c r="G18" s="48">
        <v>211.5</v>
      </c>
      <c r="H18" s="48">
        <v>136.7</v>
      </c>
      <c r="I18" s="48">
        <v>37.2</v>
      </c>
      <c r="J18" s="48">
        <v>7.5</v>
      </c>
      <c r="K18" s="48">
        <v>31.5</v>
      </c>
      <c r="L18" s="48">
        <v>11.7</v>
      </c>
      <c r="M18" s="48">
        <v>0</v>
      </c>
      <c r="N18" s="49">
        <f aca="true" t="shared" si="1" ref="N18:N24">SUM(B18:M18)</f>
        <v>1393.5000000000002</v>
      </c>
      <c r="O18" s="50">
        <v>138</v>
      </c>
      <c r="P18" s="40">
        <f t="shared" si="0"/>
        <v>1832.813095238095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 t="shared" si="1"/>
        <v>2322.4999999999995</v>
      </c>
      <c r="O19" s="30">
        <f aca="true" t="shared" si="2" ref="O19:O24">N65</f>
        <v>155</v>
      </c>
      <c r="P19" s="40">
        <f t="shared" si="0"/>
        <v>1832.813095238095</v>
      </c>
      <c r="R19" s="53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 t="shared" si="1"/>
        <v>2016.3</v>
      </c>
      <c r="O20" s="30">
        <f t="shared" si="2"/>
        <v>169</v>
      </c>
      <c r="P20" s="40">
        <f t="shared" si="0"/>
        <v>1832.813095238095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 t="shared" si="1"/>
        <v>2164.7000000000003</v>
      </c>
      <c r="O21" s="30">
        <f t="shared" si="2"/>
        <v>153</v>
      </c>
      <c r="P21" s="40">
        <f t="shared" si="0"/>
        <v>1832.813095238095</v>
      </c>
      <c r="S21" s="40"/>
    </row>
    <row r="22" spans="1:19" s="2" customFormat="1" ht="15.75" customHeight="1">
      <c r="A22" s="65">
        <v>2562</v>
      </c>
      <c r="B22" s="48">
        <v>0</v>
      </c>
      <c r="C22" s="48">
        <v>152.5</v>
      </c>
      <c r="D22" s="48">
        <v>81.8</v>
      </c>
      <c r="E22" s="48">
        <v>289.9</v>
      </c>
      <c r="F22" s="48">
        <v>450</v>
      </c>
      <c r="G22" s="48">
        <v>132.1</v>
      </c>
      <c r="H22" s="48">
        <v>71.8</v>
      </c>
      <c r="I22" s="48">
        <v>10.5</v>
      </c>
      <c r="J22" s="48">
        <v>0</v>
      </c>
      <c r="K22" s="48">
        <v>0</v>
      </c>
      <c r="L22" s="48">
        <v>0</v>
      </c>
      <c r="M22" s="48">
        <v>0</v>
      </c>
      <c r="N22" s="49">
        <f t="shared" si="1"/>
        <v>1188.6</v>
      </c>
      <c r="O22" s="50">
        <f t="shared" si="2"/>
        <v>104</v>
      </c>
      <c r="P22" s="40">
        <f t="shared" si="0"/>
        <v>1832.813095238095</v>
      </c>
      <c r="S22" s="40"/>
    </row>
    <row r="23" spans="1:19" s="2" customFormat="1" ht="15.75" customHeight="1">
      <c r="A23" s="18">
        <v>2563</v>
      </c>
      <c r="B23" s="20">
        <v>103</v>
      </c>
      <c r="C23" s="20">
        <v>102.2</v>
      </c>
      <c r="D23" s="20">
        <v>263.1</v>
      </c>
      <c r="E23" s="20">
        <v>456.9</v>
      </c>
      <c r="F23" s="20">
        <v>536.9</v>
      </c>
      <c r="G23" s="20">
        <v>149.3</v>
      </c>
      <c r="H23" s="20">
        <v>95.5</v>
      </c>
      <c r="I23" s="20">
        <v>98.9</v>
      </c>
      <c r="J23" s="20">
        <v>0</v>
      </c>
      <c r="K23" s="20">
        <v>12.6</v>
      </c>
      <c r="L23" s="20">
        <v>26.5</v>
      </c>
      <c r="M23" s="20">
        <v>0</v>
      </c>
      <c r="N23" s="28">
        <f t="shared" si="1"/>
        <v>1844.8999999999999</v>
      </c>
      <c r="O23" s="30">
        <f t="shared" si="2"/>
        <v>132</v>
      </c>
      <c r="P23" s="40">
        <f t="shared" si="0"/>
        <v>1832.813095238095</v>
      </c>
      <c r="S23" s="40"/>
    </row>
    <row r="24" spans="1:19" s="2" customFormat="1" ht="15.75" customHeight="1">
      <c r="A24" s="74">
        <v>2564</v>
      </c>
      <c r="B24" s="75">
        <v>86.3</v>
      </c>
      <c r="C24" s="75">
        <v>218.79999999999998</v>
      </c>
      <c r="D24" s="75">
        <v>223.00000000000003</v>
      </c>
      <c r="E24" s="75">
        <v>156.90000000000003</v>
      </c>
      <c r="F24" s="75">
        <v>320.59999999999997</v>
      </c>
      <c r="G24" s="75">
        <v>296.49999999999994</v>
      </c>
      <c r="H24" s="75">
        <v>211.2</v>
      </c>
      <c r="I24" s="75">
        <v>108.1</v>
      </c>
      <c r="J24" s="75">
        <v>0</v>
      </c>
      <c r="K24" s="75">
        <v>47</v>
      </c>
      <c r="L24" s="75">
        <v>29</v>
      </c>
      <c r="M24" s="75">
        <v>57</v>
      </c>
      <c r="N24" s="76">
        <f t="shared" si="1"/>
        <v>1754.3999999999999</v>
      </c>
      <c r="O24" s="77">
        <f t="shared" si="2"/>
        <v>150</v>
      </c>
      <c r="P24" s="40">
        <f t="shared" si="0"/>
        <v>1832.813095238095</v>
      </c>
      <c r="S24" s="40"/>
    </row>
    <row r="25" spans="1:19" s="2" customFormat="1" ht="15.75" customHeight="1">
      <c r="A25" s="72">
        <v>2565</v>
      </c>
      <c r="B25" s="73">
        <v>66.80000000000001</v>
      </c>
      <c r="C25" s="73">
        <v>405.20000000000005</v>
      </c>
      <c r="D25" s="73">
        <v>71.89999999999999</v>
      </c>
      <c r="E25" s="73">
        <v>408</v>
      </c>
      <c r="F25" s="73">
        <v>500.7000000000001</v>
      </c>
      <c r="G25" s="73">
        <v>362.4</v>
      </c>
      <c r="H25" s="73">
        <v>65.1</v>
      </c>
      <c r="I25" s="73">
        <v>55.3</v>
      </c>
      <c r="J25" s="73">
        <v>14.5</v>
      </c>
      <c r="K25" s="73">
        <v>0</v>
      </c>
      <c r="L25" s="73">
        <v>16.8</v>
      </c>
      <c r="M25" s="73">
        <v>18.4</v>
      </c>
      <c r="N25" s="43">
        <f>SUM(B25:M25)</f>
        <v>1985.1</v>
      </c>
      <c r="O25" s="44">
        <f>N71</f>
        <v>134</v>
      </c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MAX(B4:B24)</f>
        <v>279.2</v>
      </c>
      <c r="C54" s="25">
        <f aca="true" t="shared" si="3" ref="C54:M54">MAX(C4:C24)</f>
        <v>361.2</v>
      </c>
      <c r="D54" s="25">
        <f t="shared" si="3"/>
        <v>370.6</v>
      </c>
      <c r="E54" s="25">
        <f t="shared" si="3"/>
        <v>512.9</v>
      </c>
      <c r="F54" s="25">
        <f t="shared" si="3"/>
        <v>694.4</v>
      </c>
      <c r="G54" s="25">
        <f t="shared" si="3"/>
        <v>651.6</v>
      </c>
      <c r="H54" s="25">
        <f t="shared" si="3"/>
        <v>352.2</v>
      </c>
      <c r="I54" s="25">
        <f t="shared" si="3"/>
        <v>178.6</v>
      </c>
      <c r="J54" s="25">
        <f t="shared" si="3"/>
        <v>69.6</v>
      </c>
      <c r="K54" s="25">
        <f t="shared" si="3"/>
        <v>72.8</v>
      </c>
      <c r="L54" s="25">
        <f t="shared" si="3"/>
        <v>51.1</v>
      </c>
      <c r="M54" s="25">
        <f t="shared" si="3"/>
        <v>111</v>
      </c>
      <c r="N54" s="25">
        <f>MAX(N4:N24)</f>
        <v>2621.5</v>
      </c>
      <c r="O54" s="66">
        <f>MAX(O4:O24)</f>
        <v>176</v>
      </c>
    </row>
    <row r="55" spans="1:15" s="2" customFormat="1" ht="15.75" customHeight="1">
      <c r="A55" s="23" t="s">
        <v>18</v>
      </c>
      <c r="B55" s="26">
        <f>AVERAGE(B4:B24)</f>
        <v>80.05999999999999</v>
      </c>
      <c r="C55" s="26">
        <f aca="true" t="shared" si="4" ref="C55:M55">AVERAGE(C4:C24)</f>
        <v>231.31499999999997</v>
      </c>
      <c r="D55" s="26">
        <f t="shared" si="4"/>
        <v>218.14285714285714</v>
      </c>
      <c r="E55" s="26">
        <f t="shared" si="4"/>
        <v>303.6857142857142</v>
      </c>
      <c r="F55" s="26">
        <f t="shared" si="4"/>
        <v>368.6666666666667</v>
      </c>
      <c r="G55" s="26">
        <f t="shared" si="4"/>
        <v>310.4095238095238</v>
      </c>
      <c r="H55" s="26">
        <f t="shared" si="4"/>
        <v>199.79523809523812</v>
      </c>
      <c r="I55" s="26">
        <f t="shared" si="4"/>
        <v>58.92857142857144</v>
      </c>
      <c r="J55" s="26">
        <f t="shared" si="4"/>
        <v>9.723809523809523</v>
      </c>
      <c r="K55" s="26">
        <f t="shared" si="4"/>
        <v>20.071428571428573</v>
      </c>
      <c r="L55" s="26">
        <f t="shared" si="4"/>
        <v>7.028571428571429</v>
      </c>
      <c r="M55" s="26">
        <f t="shared" si="4"/>
        <v>24.985714285714288</v>
      </c>
      <c r="N55" s="26">
        <f>SUM(B55:M55)</f>
        <v>1832.813095238095</v>
      </c>
      <c r="O55" s="67">
        <f>AVERAGE(O4:O23)</f>
        <v>146.47368421052633</v>
      </c>
    </row>
    <row r="56" spans="1:15" s="2" customFormat="1" ht="15.75" customHeight="1">
      <c r="A56" s="24" t="s">
        <v>19</v>
      </c>
      <c r="B56" s="27">
        <f>MIN(B4:B24)</f>
        <v>0</v>
      </c>
      <c r="C56" s="27">
        <f aca="true" t="shared" si="5" ref="C56:M56">MIN(C4:C24)</f>
        <v>95</v>
      </c>
      <c r="D56" s="27">
        <f t="shared" si="5"/>
        <v>48.6</v>
      </c>
      <c r="E56" s="27">
        <f t="shared" si="5"/>
        <v>136.8</v>
      </c>
      <c r="F56" s="27">
        <f t="shared" si="5"/>
        <v>219</v>
      </c>
      <c r="G56" s="27">
        <f t="shared" si="5"/>
        <v>132.1</v>
      </c>
      <c r="H56" s="27">
        <f t="shared" si="5"/>
        <v>44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MIN(N4:N24)</f>
        <v>1188.6</v>
      </c>
      <c r="O56" s="68">
        <f>MIN(O4:O24)</f>
        <v>104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85" t="s">
        <v>22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17.25" customHeight="1">
      <c r="A64" s="55" t="s">
        <v>23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4" t="s">
        <v>15</v>
      </c>
    </row>
    <row r="65" spans="1:14" ht="17.25" customHeight="1">
      <c r="A65" s="56">
        <v>2559</v>
      </c>
      <c r="B65" s="57">
        <v>2</v>
      </c>
      <c r="C65" s="57">
        <v>13</v>
      </c>
      <c r="D65" s="57">
        <v>24</v>
      </c>
      <c r="E65" s="57">
        <v>26</v>
      </c>
      <c r="F65" s="57">
        <v>23</v>
      </c>
      <c r="G65" s="57">
        <v>25</v>
      </c>
      <c r="H65" s="57">
        <v>23</v>
      </c>
      <c r="I65" s="57">
        <v>9</v>
      </c>
      <c r="J65" s="57">
        <v>2</v>
      </c>
      <c r="K65" s="57">
        <v>8</v>
      </c>
      <c r="L65" s="57">
        <v>0</v>
      </c>
      <c r="M65" s="57">
        <v>0</v>
      </c>
      <c r="N65" s="57">
        <f aca="true" t="shared" si="6" ref="N65:N70">SUM(B65:M65)</f>
        <v>155</v>
      </c>
    </row>
    <row r="66" spans="1:14" ht="17.25" customHeight="1">
      <c r="A66" s="56">
        <v>2560</v>
      </c>
      <c r="B66" s="57">
        <v>8</v>
      </c>
      <c r="C66" s="57">
        <v>21</v>
      </c>
      <c r="D66" s="57">
        <v>19</v>
      </c>
      <c r="E66" s="57">
        <v>26</v>
      </c>
      <c r="F66" s="57">
        <v>27</v>
      </c>
      <c r="G66" s="57">
        <v>25</v>
      </c>
      <c r="H66" s="57">
        <v>22</v>
      </c>
      <c r="I66" s="57">
        <v>11</v>
      </c>
      <c r="J66" s="57">
        <v>4</v>
      </c>
      <c r="K66" s="57">
        <v>0</v>
      </c>
      <c r="L66" s="57">
        <v>1</v>
      </c>
      <c r="M66" s="57">
        <v>5</v>
      </c>
      <c r="N66" s="57">
        <f t="shared" si="6"/>
        <v>169</v>
      </c>
    </row>
    <row r="67" spans="1:14" ht="19.5">
      <c r="A67" s="56">
        <v>2561</v>
      </c>
      <c r="B67" s="56">
        <v>9</v>
      </c>
      <c r="C67" s="56">
        <v>17</v>
      </c>
      <c r="D67" s="60">
        <v>21</v>
      </c>
      <c r="E67" s="60">
        <v>27</v>
      </c>
      <c r="F67" s="60">
        <v>29</v>
      </c>
      <c r="G67" s="60">
        <v>21</v>
      </c>
      <c r="H67" s="60">
        <v>16</v>
      </c>
      <c r="I67" s="60">
        <v>6</v>
      </c>
      <c r="J67" s="60">
        <v>5</v>
      </c>
      <c r="K67" s="60">
        <v>2</v>
      </c>
      <c r="L67" s="60">
        <v>0</v>
      </c>
      <c r="M67" s="60">
        <v>0</v>
      </c>
      <c r="N67" s="57">
        <f t="shared" si="6"/>
        <v>153</v>
      </c>
    </row>
    <row r="68" spans="1:14" ht="19.5">
      <c r="A68" s="62">
        <v>2562</v>
      </c>
      <c r="B68" s="62">
        <v>0</v>
      </c>
      <c r="C68" s="62">
        <v>9</v>
      </c>
      <c r="D68" s="63">
        <v>12</v>
      </c>
      <c r="E68" s="63">
        <v>23</v>
      </c>
      <c r="F68" s="63">
        <v>30</v>
      </c>
      <c r="G68" s="63">
        <v>19</v>
      </c>
      <c r="H68" s="63">
        <v>10</v>
      </c>
      <c r="I68" s="63">
        <v>1</v>
      </c>
      <c r="J68" s="63">
        <v>0</v>
      </c>
      <c r="K68" s="63">
        <v>0</v>
      </c>
      <c r="L68" s="63">
        <v>0</v>
      </c>
      <c r="M68" s="63">
        <v>0</v>
      </c>
      <c r="N68" s="64">
        <f t="shared" si="6"/>
        <v>104</v>
      </c>
    </row>
    <row r="69" spans="1:14" ht="19.5">
      <c r="A69" s="56">
        <v>2563</v>
      </c>
      <c r="B69" s="56">
        <v>5</v>
      </c>
      <c r="C69" s="56">
        <v>7</v>
      </c>
      <c r="D69" s="60">
        <v>17</v>
      </c>
      <c r="E69" s="60">
        <v>23</v>
      </c>
      <c r="F69" s="60">
        <v>29</v>
      </c>
      <c r="G69" s="60">
        <v>22</v>
      </c>
      <c r="H69" s="60">
        <v>19</v>
      </c>
      <c r="I69" s="60">
        <v>5</v>
      </c>
      <c r="J69" s="60">
        <v>0</v>
      </c>
      <c r="K69" s="60">
        <v>2</v>
      </c>
      <c r="L69" s="60">
        <v>3</v>
      </c>
      <c r="M69" s="60">
        <v>0</v>
      </c>
      <c r="N69" s="57">
        <f t="shared" si="6"/>
        <v>132</v>
      </c>
    </row>
    <row r="70" spans="1:14" ht="19.5">
      <c r="A70" s="69">
        <v>2564</v>
      </c>
      <c r="B70" s="69">
        <v>6</v>
      </c>
      <c r="C70" s="69">
        <v>8</v>
      </c>
      <c r="D70" s="70">
        <v>19</v>
      </c>
      <c r="E70" s="70">
        <v>24</v>
      </c>
      <c r="F70" s="70">
        <v>24</v>
      </c>
      <c r="G70" s="70">
        <v>27</v>
      </c>
      <c r="H70" s="70">
        <v>22</v>
      </c>
      <c r="I70" s="70">
        <v>8</v>
      </c>
      <c r="J70" s="70">
        <v>0</v>
      </c>
      <c r="K70" s="70">
        <v>5</v>
      </c>
      <c r="L70" s="70">
        <v>2</v>
      </c>
      <c r="M70" s="70">
        <v>5</v>
      </c>
      <c r="N70" s="71">
        <f t="shared" si="6"/>
        <v>150</v>
      </c>
    </row>
    <row r="71" spans="1:14" ht="19.5">
      <c r="A71" s="59">
        <v>2565</v>
      </c>
      <c r="B71" s="59">
        <v>6</v>
      </c>
      <c r="C71" s="59">
        <v>18</v>
      </c>
      <c r="D71" s="61">
        <v>9</v>
      </c>
      <c r="E71" s="61">
        <v>24</v>
      </c>
      <c r="F71" s="61">
        <v>23</v>
      </c>
      <c r="G71" s="61">
        <v>27</v>
      </c>
      <c r="H71" s="61">
        <v>14</v>
      </c>
      <c r="I71" s="61">
        <v>7</v>
      </c>
      <c r="J71" s="61">
        <v>1</v>
      </c>
      <c r="K71" s="61">
        <v>0</v>
      </c>
      <c r="L71" s="61">
        <v>2</v>
      </c>
      <c r="M71" s="61">
        <v>3</v>
      </c>
      <c r="N71" s="58">
        <f>SUM(B71:M71)</f>
        <v>134</v>
      </c>
    </row>
    <row r="72" spans="1:14" ht="19.5">
      <c r="A72" s="59"/>
      <c r="B72" s="59"/>
      <c r="C72" s="59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58"/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1832.813095238095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1832.813095238095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8">$R$18</f>
        <v>1832.813095238095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1832.813095238095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1832.813095238095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1832.813095238095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1832.813095238095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1832.813095238095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1832.813095238095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1832.813095238095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1832.813095238095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1832.813095238095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1832.813095238095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1832.813095238095</v>
      </c>
    </row>
    <row r="32" spans="1:18" ht="12" customHeight="1">
      <c r="A32" s="33">
        <f t="shared" si="0"/>
        <v>2558</v>
      </c>
      <c r="B32" s="51">
        <v>102.9</v>
      </c>
      <c r="C32" s="51">
        <v>109.6</v>
      </c>
      <c r="D32" s="51">
        <v>48.6</v>
      </c>
      <c r="E32" s="51">
        <v>297</v>
      </c>
      <c r="F32" s="51">
        <v>399.3</v>
      </c>
      <c r="G32" s="51">
        <v>211.5</v>
      </c>
      <c r="H32" s="51">
        <v>136.7</v>
      </c>
      <c r="I32" s="51">
        <v>37.2</v>
      </c>
      <c r="J32" s="51">
        <v>7.5</v>
      </c>
      <c r="K32" s="51">
        <v>31.5</v>
      </c>
      <c r="L32" s="51">
        <v>11.7</v>
      </c>
      <c r="M32" s="51">
        <v>0</v>
      </c>
      <c r="N32" s="51">
        <f aca="true" t="shared" si="2" ref="N32:N38">SUM(B32:M32)</f>
        <v>1393.5000000000002</v>
      </c>
      <c r="O32" s="52">
        <f>ตารางฝนปางไฮ!O18</f>
        <v>138</v>
      </c>
      <c r="R32" s="39">
        <f t="shared" si="1"/>
        <v>1832.813095238095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 t="shared" si="2"/>
        <v>2322.4999999999995</v>
      </c>
      <c r="O33" s="33">
        <f>ตารางฝนปางไฮ!O19</f>
        <v>155</v>
      </c>
      <c r="R33" s="39">
        <f t="shared" si="1"/>
        <v>1832.813095238095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 t="shared" si="2"/>
        <v>2016.3</v>
      </c>
      <c r="O34" s="33">
        <f>ตารางฝนปางไฮ!O20</f>
        <v>169</v>
      </c>
      <c r="R34" s="39">
        <f t="shared" si="1"/>
        <v>1832.813095238095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 t="shared" si="2"/>
        <v>2164.7000000000003</v>
      </c>
      <c r="O35" s="33">
        <f>ตารางฝนปางไฮ!O21</f>
        <v>153</v>
      </c>
      <c r="R35" s="39">
        <f t="shared" si="1"/>
        <v>1832.813095238095</v>
      </c>
    </row>
    <row r="36" spans="1:18" ht="12" customHeight="1">
      <c r="A36" s="52">
        <f t="shared" si="0"/>
        <v>2562</v>
      </c>
      <c r="B36" s="51">
        <v>0</v>
      </c>
      <c r="C36" s="51">
        <v>152.5</v>
      </c>
      <c r="D36" s="51">
        <v>81.8</v>
      </c>
      <c r="E36" s="51">
        <v>289.9</v>
      </c>
      <c r="F36" s="51">
        <v>450</v>
      </c>
      <c r="G36" s="51">
        <v>132.1</v>
      </c>
      <c r="H36" s="51">
        <v>71.8</v>
      </c>
      <c r="I36" s="51">
        <v>10.5</v>
      </c>
      <c r="J36" s="51">
        <v>0</v>
      </c>
      <c r="K36" s="51">
        <v>0</v>
      </c>
      <c r="L36" s="51">
        <v>0</v>
      </c>
      <c r="M36" s="51">
        <v>0</v>
      </c>
      <c r="N36" s="51">
        <f t="shared" si="2"/>
        <v>1188.6</v>
      </c>
      <c r="O36" s="52">
        <f>ตารางฝนปางไฮ!O22</f>
        <v>104</v>
      </c>
      <c r="R36" s="39">
        <f t="shared" si="1"/>
        <v>1832.813095238095</v>
      </c>
    </row>
    <row r="37" spans="1:18" ht="12" customHeight="1">
      <c r="A37" s="52">
        <f t="shared" si="0"/>
        <v>2563</v>
      </c>
      <c r="B37" s="51">
        <v>103</v>
      </c>
      <c r="C37" s="51">
        <v>102.2</v>
      </c>
      <c r="D37" s="51">
        <v>263.1</v>
      </c>
      <c r="E37" s="51">
        <v>456.9</v>
      </c>
      <c r="F37" s="51">
        <v>536.9</v>
      </c>
      <c r="G37" s="51">
        <v>149.3</v>
      </c>
      <c r="H37" s="51">
        <v>95.5</v>
      </c>
      <c r="I37" s="51">
        <v>98.9</v>
      </c>
      <c r="J37" s="51">
        <v>0</v>
      </c>
      <c r="K37" s="51">
        <v>12.6</v>
      </c>
      <c r="L37" s="51">
        <v>26.5</v>
      </c>
      <c r="M37" s="51">
        <v>0</v>
      </c>
      <c r="N37" s="51">
        <f t="shared" si="2"/>
        <v>1844.8999999999999</v>
      </c>
      <c r="O37" s="52">
        <f>ตารางฝนปางไฮ!O23</f>
        <v>132</v>
      </c>
      <c r="R37" s="39">
        <f t="shared" si="1"/>
        <v>1832.813095238095</v>
      </c>
    </row>
    <row r="38" spans="1:18" ht="12" customHeight="1">
      <c r="A38" s="80">
        <f t="shared" si="0"/>
        <v>2564</v>
      </c>
      <c r="B38" s="81">
        <v>86.3</v>
      </c>
      <c r="C38" s="81">
        <v>218.79999999999998</v>
      </c>
      <c r="D38" s="81">
        <v>223.00000000000003</v>
      </c>
      <c r="E38" s="81">
        <v>156.90000000000003</v>
      </c>
      <c r="F38" s="81">
        <v>320.59999999999997</v>
      </c>
      <c r="G38" s="81">
        <v>296.49999999999994</v>
      </c>
      <c r="H38" s="81">
        <v>211.2</v>
      </c>
      <c r="I38" s="81">
        <v>108.1</v>
      </c>
      <c r="J38" s="81">
        <v>0</v>
      </c>
      <c r="K38" s="81">
        <v>47</v>
      </c>
      <c r="L38" s="81">
        <v>29</v>
      </c>
      <c r="M38" s="81">
        <v>57</v>
      </c>
      <c r="N38" s="81">
        <f t="shared" si="2"/>
        <v>1754.3999999999999</v>
      </c>
      <c r="O38" s="80">
        <f>ตารางฝนปางไฮ!O24</f>
        <v>150</v>
      </c>
      <c r="R38" s="39">
        <f t="shared" si="1"/>
        <v>1832.813095238095</v>
      </c>
    </row>
    <row r="39" spans="1:18" ht="12" customHeight="1">
      <c r="A39" s="79">
        <f t="shared" si="0"/>
        <v>2565</v>
      </c>
      <c r="B39" s="78">
        <v>66.80000000000001</v>
      </c>
      <c r="C39" s="78">
        <v>405.20000000000005</v>
      </c>
      <c r="D39" s="78">
        <v>71.89999999999999</v>
      </c>
      <c r="E39" s="78">
        <v>408</v>
      </c>
      <c r="F39" s="78">
        <v>500.7000000000001</v>
      </c>
      <c r="G39" s="78">
        <v>362.4</v>
      </c>
      <c r="H39" s="78">
        <v>65.1</v>
      </c>
      <c r="I39" s="78">
        <v>55.3</v>
      </c>
      <c r="J39" s="78">
        <v>14.5</v>
      </c>
      <c r="K39" s="78">
        <v>0</v>
      </c>
      <c r="L39" s="78">
        <v>16.8</v>
      </c>
      <c r="M39" s="78">
        <v>18.4</v>
      </c>
      <c r="N39" s="78">
        <v>1985.1</v>
      </c>
      <c r="O39" s="79">
        <v>134</v>
      </c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5">
        <v>176</v>
      </c>
    </row>
    <row r="58" spans="1:15" ht="15" customHeight="1">
      <c r="A58" s="35" t="s">
        <v>18</v>
      </c>
      <c r="B58" s="36">
        <v>80.05999999999999</v>
      </c>
      <c r="C58" s="36">
        <v>231.31499999999997</v>
      </c>
      <c r="D58" s="36">
        <v>218.14285714285714</v>
      </c>
      <c r="E58" s="36">
        <v>303.6857142857142</v>
      </c>
      <c r="F58" s="36">
        <v>368.6666666666667</v>
      </c>
      <c r="G58" s="36">
        <v>310.4095238095238</v>
      </c>
      <c r="H58" s="36">
        <v>199.79523809523812</v>
      </c>
      <c r="I58" s="36">
        <v>58.92857142857144</v>
      </c>
      <c r="J58" s="36">
        <v>9.723809523809523</v>
      </c>
      <c r="K58" s="36">
        <v>20.071428571428573</v>
      </c>
      <c r="L58" s="36">
        <v>7.028571428571429</v>
      </c>
      <c r="M58" s="36">
        <v>24.985714285714288</v>
      </c>
      <c r="N58" s="36">
        <v>1832.813095238095</v>
      </c>
      <c r="O58" s="45">
        <v>146.47368421052633</v>
      </c>
    </row>
    <row r="59" spans="1:15" ht="15" customHeight="1">
      <c r="A59" s="37" t="s">
        <v>19</v>
      </c>
      <c r="B59" s="38">
        <v>0</v>
      </c>
      <c r="C59" s="38">
        <v>95</v>
      </c>
      <c r="D59" s="38">
        <v>48.6</v>
      </c>
      <c r="E59" s="38">
        <v>136.8</v>
      </c>
      <c r="F59" s="38">
        <v>219</v>
      </c>
      <c r="G59" s="38">
        <v>132.1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1188.6</v>
      </c>
      <c r="O59" s="46">
        <v>104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2008-07-10T02:49:29Z</cp:lastPrinted>
  <dcterms:created xsi:type="dcterms:W3CDTF">2008-02-06T03:22:38Z</dcterms:created>
  <dcterms:modified xsi:type="dcterms:W3CDTF">2023-04-10T03:31:30Z</dcterms:modified>
  <cp:category/>
  <cp:version/>
  <cp:contentType/>
  <cp:contentStatus/>
</cp:coreProperties>
</file>