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706B7323-11E3-4285-BFB7-47250220AE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นาเม็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6" i="1"/>
  <c r="V5" i="1" l="1"/>
  <c r="V6" i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T10" i="1" s="1"/>
  <c r="T11" i="1"/>
  <c r="B82" i="1" l="1"/>
  <c r="N35" i="1"/>
  <c r="P35" i="1"/>
  <c r="E35" i="1"/>
  <c r="O35" i="1"/>
  <c r="L35" i="1"/>
  <c r="F35" i="1"/>
  <c r="M35" i="1"/>
  <c r="K35" i="1"/>
  <c r="G35" i="1"/>
  <c r="J35" i="1"/>
  <c r="H35" i="1" l="1"/>
  <c r="I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<sst xmlns="http://schemas.openxmlformats.org/spreadsheetml/2006/main" count="42" uniqueCount="24">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</sst>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5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7" fillId="0" borderId="4" xfId="2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edge"/>
          <c:yMode val="edge"/>
          <c:x val="0.15978952408029518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65116141073176"/>
          <c:y val="0.17617575852464604"/>
          <c:w val="0.68763356991857361"/>
          <c:h val="0.6749148623673638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'Returnบ.นาเม็ง'!$E$34:$Q$34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'Returnบ.นาเม็ง'!$E$35:$Q$35</c:f>
              <c:numCache>
                <c:formatCode>0</c:formatCode>
                <c:ptCount val="13"/>
                <c:pt idx="0" formatCode="0.0">
                  <c:v>81.03</c:v>
                </c:pt>
                <c:pt idx="1">
                  <c:v>95.99</c:v>
                </c:pt>
                <c:pt idx="2" formatCode="0.0">
                  <c:v>105.56</c:v>
                </c:pt>
                <c:pt idx="3" formatCode="0.0">
                  <c:v>112.64</c:v>
                </c:pt>
                <c:pt idx="4" formatCode="0.0">
                  <c:v>118.28</c:v>
                </c:pt>
                <c:pt idx="5" formatCode="0.0">
                  <c:v>122.96</c:v>
                </c:pt>
                <c:pt idx="6" formatCode="0.0">
                  <c:v>133.57</c:v>
                </c:pt>
                <c:pt idx="7" formatCode="0.0">
                  <c:v>153.65</c:v>
                </c:pt>
                <c:pt idx="8" formatCode="0.0">
                  <c:v>160.01</c:v>
                </c:pt>
                <c:pt idx="9" formatCode="0.0">
                  <c:v>179.63</c:v>
                </c:pt>
                <c:pt idx="10" formatCode="0.0">
                  <c:v>199.1</c:v>
                </c:pt>
                <c:pt idx="11" formatCode="0.0">
                  <c:v>218.5</c:v>
                </c:pt>
                <c:pt idx="12" formatCode="0.0">
                  <c:v>244.1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89-427B-8D38-3BC93BC1F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15760"/>
        <c:axId val="343712624"/>
      </c:scatterChart>
      <c:valAx>
        <c:axId val="343715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934844371131796"/>
              <c:y val="0.91322023621712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2624"/>
        <c:crossesAt val="10"/>
        <c:crossBetween val="midCat"/>
      </c:valAx>
      <c:valAx>
        <c:axId val="3437126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953879110145524E-2"/>
              <c:y val="0.407672407407272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5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43124F6-F0B5-4440-9B87-4EF30E7C3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zoomScale="85" workbookViewId="0">
      <selection activeCell="T6" sqref="T6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82" t="s">
        <v>23</v>
      </c>
      <c r="B1" s="83"/>
      <c r="C1" s="83"/>
      <c r="D1" s="83"/>
      <c r="E1" s="83"/>
      <c r="F1" s="84"/>
    </row>
    <row r="2" spans="1:27" ht="23.1" customHeight="1" x14ac:dyDescent="0.6">
      <c r="A2" s="79" t="s">
        <v>4</v>
      </c>
      <c r="B2" s="80"/>
      <c r="C2" s="80"/>
      <c r="D2" s="80"/>
      <c r="E2" s="80"/>
      <c r="F2" s="81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140.5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COUNT(G39:G64)</f>
        <v>23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130.80000000000001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AVERAGE(G39:G64)</f>
        <v>85.543478260869577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80.599999999999994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(VAR(G39:G64))</f>
        <v>909.12438735177614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83.3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STDEV(G39:G64)</f>
        <v>30.151689626814882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125.8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86.5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100.7</v>
      </c>
      <c r="C10" s="49"/>
      <c r="D10" s="10"/>
      <c r="E10" s="52"/>
      <c r="F10" s="9"/>
      <c r="S10" s="2" t="s">
        <v>12</v>
      </c>
      <c r="T10" s="34">
        <f>+B78</f>
        <v>0.52823100000000001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81.5</v>
      </c>
      <c r="C11" s="53"/>
      <c r="D11" s="55"/>
      <c r="E11" s="52"/>
      <c r="F11" s="9"/>
      <c r="S11" s="2" t="s">
        <v>13</v>
      </c>
      <c r="T11" s="34">
        <f>+B79</f>
        <v>1.0811500000000001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41.9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66.3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107.2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72.099999999999994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78.900000000000006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47.4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32.9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89.4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125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117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75.7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101.7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52.5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87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f>A25+1</f>
        <v>2566</v>
      </c>
      <c r="B26" s="8">
        <v>42.8</v>
      </c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7" t="s">
        <v>14</v>
      </c>
      <c r="D34" s="78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7" t="s">
        <v>22</v>
      </c>
      <c r="D35" s="78"/>
      <c r="E35" s="17">
        <f t="shared" ref="E35:Q35" si="1">ROUND((((-LN(-LN(1-1/E34)))+$B$81*$B$82)/$B$81),2)</f>
        <v>81.03</v>
      </c>
      <c r="F35" s="18">
        <f t="shared" si="1"/>
        <v>95.99</v>
      </c>
      <c r="G35" s="17">
        <f t="shared" si="1"/>
        <v>105.56</v>
      </c>
      <c r="H35" s="17">
        <f t="shared" si="1"/>
        <v>112.64</v>
      </c>
      <c r="I35" s="17">
        <f t="shared" si="1"/>
        <v>118.28</v>
      </c>
      <c r="J35" s="17">
        <f t="shared" si="1"/>
        <v>122.96</v>
      </c>
      <c r="K35" s="17">
        <f t="shared" si="1"/>
        <v>133.57</v>
      </c>
      <c r="L35" s="17">
        <f t="shared" si="1"/>
        <v>153.65</v>
      </c>
      <c r="M35" s="17">
        <f t="shared" si="1"/>
        <v>160.01</v>
      </c>
      <c r="N35" s="17">
        <f t="shared" si="1"/>
        <v>179.63</v>
      </c>
      <c r="O35" s="17">
        <f t="shared" si="1"/>
        <v>199.1</v>
      </c>
      <c r="P35" s="17">
        <f t="shared" si="1"/>
        <v>218.5</v>
      </c>
      <c r="Q35" s="17">
        <f t="shared" si="1"/>
        <v>244.1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140.5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130.80000000000001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80.599999999999994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83.3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125.8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86.5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100.7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81.5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41.9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66.3</v>
      </c>
      <c r="V48" s="5"/>
      <c r="W48" s="5"/>
      <c r="X48" s="5"/>
      <c r="Y48" s="5"/>
    </row>
    <row r="49" spans="1:27" ht="12" customHeight="1" x14ac:dyDescent="0.6">
      <c r="A49" s="38"/>
      <c r="B49" s="39"/>
      <c r="F49" s="70">
        <v>40895</v>
      </c>
      <c r="G49" s="21">
        <v>107.2</v>
      </c>
      <c r="V49" s="5"/>
      <c r="W49" s="5"/>
      <c r="X49" s="5"/>
      <c r="Y49" s="5"/>
    </row>
    <row r="50" spans="1:27" ht="12" customHeight="1" x14ac:dyDescent="0.6">
      <c r="A50" s="38"/>
      <c r="B50" s="39"/>
      <c r="F50" s="70">
        <v>41261</v>
      </c>
      <c r="G50" s="21">
        <v>72.099999999999994</v>
      </c>
      <c r="V50" s="5"/>
      <c r="W50" s="5"/>
      <c r="X50" s="5"/>
      <c r="Y50" s="5"/>
    </row>
    <row r="51" spans="1:27" ht="12" customHeight="1" x14ac:dyDescent="0.6">
      <c r="A51" s="38"/>
      <c r="B51" s="39"/>
      <c r="F51" s="71">
        <v>41626</v>
      </c>
      <c r="G51" s="21">
        <v>78.900000000000006</v>
      </c>
      <c r="V51" s="5"/>
      <c r="W51" s="5"/>
      <c r="X51" s="5"/>
      <c r="Y51" s="5"/>
    </row>
    <row r="52" spans="1:27" ht="12" customHeight="1" x14ac:dyDescent="0.6">
      <c r="A52" s="38"/>
      <c r="B52" s="39"/>
      <c r="F52" s="70">
        <v>41991</v>
      </c>
      <c r="G52" s="21">
        <v>47.4</v>
      </c>
      <c r="V52" s="5"/>
      <c r="W52" s="5"/>
      <c r="X52" s="5"/>
      <c r="Y52" s="5"/>
    </row>
    <row r="53" spans="1:27" ht="12" customHeight="1" x14ac:dyDescent="0.6">
      <c r="A53" s="38"/>
      <c r="B53" s="39"/>
      <c r="F53" s="70">
        <v>42356</v>
      </c>
      <c r="G53" s="21">
        <v>32.9</v>
      </c>
      <c r="V53" s="5"/>
      <c r="W53" s="5"/>
      <c r="X53" s="5"/>
      <c r="Y53" s="5"/>
    </row>
    <row r="54" spans="1:27" ht="12" customHeight="1" x14ac:dyDescent="0.6">
      <c r="B54" s="35"/>
      <c r="F54" s="71">
        <v>42722</v>
      </c>
      <c r="G54" s="21">
        <v>89.4</v>
      </c>
      <c r="V54" s="5"/>
      <c r="W54" s="5"/>
      <c r="X54" s="5"/>
      <c r="Y54" s="5"/>
    </row>
    <row r="55" spans="1:27" ht="12" customHeight="1" x14ac:dyDescent="0.6">
      <c r="B55" s="35"/>
      <c r="F55" s="70">
        <v>43087</v>
      </c>
      <c r="G55" s="21">
        <v>125</v>
      </c>
      <c r="V55" s="5"/>
      <c r="W55" s="5"/>
      <c r="X55" s="5"/>
      <c r="Y55" s="5"/>
    </row>
    <row r="56" spans="1:27" ht="12" customHeight="1" x14ac:dyDescent="0.6">
      <c r="B56" s="35"/>
      <c r="E56" s="40"/>
      <c r="F56" s="20">
        <v>2561</v>
      </c>
      <c r="G56" s="21">
        <v>117</v>
      </c>
      <c r="V56" s="5"/>
      <c r="W56" s="5"/>
      <c r="X56" s="5"/>
      <c r="Y56" s="5"/>
    </row>
    <row r="57" spans="1:27" ht="12" customHeight="1" x14ac:dyDescent="0.6">
      <c r="B57" s="35"/>
      <c r="F57" s="20">
        <v>2562</v>
      </c>
      <c r="G57" s="21">
        <v>75.7</v>
      </c>
      <c r="V57" s="1" t="s">
        <v>0</v>
      </c>
    </row>
    <row r="58" spans="1:27" ht="12" customHeight="1" x14ac:dyDescent="0.6">
      <c r="B58" s="35"/>
      <c r="F58" s="74">
        <v>2563</v>
      </c>
      <c r="G58" s="75">
        <v>101.7</v>
      </c>
      <c r="V58" s="1" t="s">
        <v>0</v>
      </c>
      <c r="W58" s="1" t="s">
        <v>17</v>
      </c>
    </row>
    <row r="59" spans="1:27" ht="12" customHeight="1" x14ac:dyDescent="0.6">
      <c r="B59" s="35"/>
      <c r="F59" s="76">
        <v>2564</v>
      </c>
      <c r="G59" s="21">
        <v>52.5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74">
        <v>2565</v>
      </c>
      <c r="G60" s="21">
        <v>87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>
        <v>2566</v>
      </c>
      <c r="G61" s="21">
        <v>42.8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/>
      <c r="G63" s="21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/>
      <c r="G64" s="21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/>
      <c r="G65" s="21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/>
      <c r="G66" s="21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/>
      <c r="G67" s="21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/>
      <c r="G68" s="21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/>
      <c r="G69" s="21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/>
      <c r="G70" s="21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/>
      <c r="G71" s="21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/>
      <c r="G72" s="21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/>
      <c r="G73" s="22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/>
      <c r="G74" s="22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/>
      <c r="G75" s="22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5</v>
      </c>
      <c r="B76" s="35"/>
      <c r="C76" s="42">
        <f>+A76+1</f>
        <v>6</v>
      </c>
      <c r="F76" s="20"/>
      <c r="G76" s="22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3</v>
      </c>
      <c r="B77" s="44"/>
      <c r="F77" s="20"/>
      <c r="G77" s="22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0.52823100000000001</v>
      </c>
      <c r="F78" s="20"/>
      <c r="G78" s="22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1.0811500000000001</v>
      </c>
      <c r="F79" s="20"/>
      <c r="G79" s="21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/>
      <c r="G80" s="21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3.585702868997756E-2</v>
      </c>
      <c r="F81" s="20"/>
      <c r="G81" s="21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70.811889523634179</v>
      </c>
      <c r="F82" s="20"/>
      <c r="G82" s="21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/>
      <c r="G83" s="21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/>
      <c r="G84" s="21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/>
      <c r="G85" s="21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/>
      <c r="G86" s="21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Returnบ.นาเม็ง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2023-12-06T07:00:47Z</dcterms:modified>
</cp:coreProperties>
</file>