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ly" sheetId="1" r:id="rId1"/>
  </sheets>
  <externalReferences>
    <externalReference r:id="rId4"/>
  </externalReferences>
  <definedNames>
    <definedName name="_xlnm.Print_Area" localSheetId="0">'Monly'!$Q:$Z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<sst xmlns="http://schemas.openxmlformats.org/spreadsheetml/2006/main" count="20" uniqueCount="20">
  <si>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</si>
  <si>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</si>
  <si>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</si>
  <si>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</si>
  <si>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</si>
  <si>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</si>
  <si>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</si>
  <si>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</si>
  <si>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</si>
  <si>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</si>
  <si>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</si>
  <si>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</si>
  <si>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</si>
  <si>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</si>
  <si>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</si>
  <si>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</si>
  <si>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</si>
  <si>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07770 บ้านห้วยแก้ว  อ.สันกำแพง 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</si>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</sst>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\ \ bbbb"/>
    <numFmt numFmtId="186" formatCode="bbbb"/>
    <numFmt numFmtId="187" formatCode="\ bbbb"/>
  </numFmts>
  <fonts count="46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1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20" xfId="0" applyNumberFormat="1" applyFont="1" applyBorder="1" applyAlignment="1" applyProtection="1">
      <alignment horizontal="right" vertical="center"/>
      <protection/>
    </xf>
    <xf numFmtId="1" fontId="4" fillId="0" borderId="21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1" fontId="4" fillId="0" borderId="25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27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80" fontId="4" fillId="0" borderId="30" xfId="0" applyNumberFormat="1" applyFont="1" applyBorder="1" applyAlignment="1" applyProtection="1">
      <alignment horizontal="right" vertical="center"/>
      <protection/>
    </xf>
    <xf numFmtId="180" fontId="4" fillId="0" borderId="31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" fontId="4" fillId="0" borderId="40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17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575"/>
          <c:w val="0.94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Monly!$A$5:$A$28</c:f>
              <c:numCache/>
            </c:numRef>
          </c:cat>
          <c:val>
            <c:numRef>
              <c:f>Monly!$N$5:$N$28</c:f>
              <c:numCache/>
            </c:numRef>
          </c:val>
        </c:ser>
        <c:axId val="34528779"/>
        <c:axId val="42323556"/>
      </c:barChart>
      <c:lineChart>
        <c:grouping val="standard"/>
        <c:varyColors val="0"/>
        <c:ser>
          <c:idx val="1"/>
          <c:order val="1"/>
          <c:tx>
            <c:v>ปริมาณน้ำฝนเฉลี่ย 1267.1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Monly!$A$5:$A$28</c:f>
              <c:numCache/>
            </c:numRef>
          </c:cat>
          <c:val>
            <c:numRef>
              <c:f>Monly!$P$5:$P$28</c:f>
              <c:numCache/>
            </c:numRef>
          </c:val>
          <c:smooth val="0"/>
        </c:ser>
        <c:axId val="34528779"/>
        <c:axId val="42323556"/>
      </c:lineChart>
      <c:date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2323556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4232355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5287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212"/>
          <c:w val="0.2837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</xdr:row>
      <xdr:rowOff>47625</xdr:rowOff>
    </xdr:from>
    <xdr:to>
      <xdr:col>26</xdr:col>
      <xdr:colOff>0</xdr:colOff>
      <xdr:row>23</xdr:row>
      <xdr:rowOff>238125</xdr:rowOff>
    </xdr:to>
    <xdr:graphicFrame>
      <xdr:nvGraphicFramePr>
        <xdr:cNvPr id="1" name="Chart 1"/>
        <xdr:cNvGraphicFramePr/>
      </xdr:nvGraphicFramePr>
      <xdr:xfrm>
        <a:off x="7029450" y="923925"/>
        <a:ext cx="60293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8">
      <selection activeCell="AB18" sqref="AB18"/>
    </sheetView>
  </sheetViews>
  <sheetFormatPr defaultColWidth="9.140625" defaultRowHeight="23.25"/>
  <cols>
    <col min="1" max="1" width="7.28125" style="3" customWidth="1"/>
    <col min="2" max="15" width="6.28125" style="3" customWidth="1"/>
    <col min="16" max="16384" width="9.140625" style="3" customWidth="1"/>
  </cols>
  <sheetData>
    <row r="1" spans="1:16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"/>
    </row>
    <row r="2" spans="1:16" ht="24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</row>
    <row r="3" spans="1:16" ht="1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2"/>
    </row>
    <row r="4" spans="1:15" ht="24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  <c r="O4" s="11" t="s">
        <v>15</v>
      </c>
    </row>
    <row r="5" spans="1:16" ht="18.75" customHeight="1">
      <c r="A5" s="12">
        <v>37243</v>
      </c>
      <c r="B5" s="13">
        <v>17.9</v>
      </c>
      <c r="C5" s="14">
        <v>262.8</v>
      </c>
      <c r="D5" s="14">
        <v>118</v>
      </c>
      <c r="E5" s="14">
        <v>272.9</v>
      </c>
      <c r="F5" s="14">
        <v>361.8</v>
      </c>
      <c r="G5" s="14">
        <v>237.5</v>
      </c>
      <c r="H5" s="15">
        <v>224.9</v>
      </c>
      <c r="I5" s="15">
        <v>7.5</v>
      </c>
      <c r="J5" s="15">
        <v>4.5</v>
      </c>
      <c r="K5" s="15">
        <v>0</v>
      </c>
      <c r="L5" s="15">
        <v>5.7</v>
      </c>
      <c r="M5" s="16">
        <v>1.3</v>
      </c>
      <c r="N5" s="17">
        <f aca="true" t="shared" si="0" ref="N5:N10">+SUM(B5:M5)</f>
        <v>1514.8</v>
      </c>
      <c r="O5" s="18">
        <v>86</v>
      </c>
      <c r="P5" s="3">
        <v>1267.1</v>
      </c>
    </row>
    <row r="6" spans="1:16" ht="18.75" customHeight="1">
      <c r="A6" s="12">
        <v>37608</v>
      </c>
      <c r="B6" s="19">
        <v>35.3</v>
      </c>
      <c r="C6" s="20">
        <v>334.4</v>
      </c>
      <c r="D6" s="20">
        <v>128.2</v>
      </c>
      <c r="E6" s="20">
        <v>105.9</v>
      </c>
      <c r="F6" s="20">
        <v>260.4</v>
      </c>
      <c r="G6" s="20">
        <v>331.5</v>
      </c>
      <c r="H6" s="20">
        <v>112.1</v>
      </c>
      <c r="I6" s="20">
        <v>166.5</v>
      </c>
      <c r="J6" s="20">
        <v>52.1</v>
      </c>
      <c r="K6" s="20">
        <v>17.1</v>
      </c>
      <c r="L6" s="20">
        <v>0</v>
      </c>
      <c r="M6" s="21">
        <v>30.7</v>
      </c>
      <c r="N6" s="17">
        <f t="shared" si="0"/>
        <v>1574.1999999999996</v>
      </c>
      <c r="O6" s="22">
        <v>97</v>
      </c>
      <c r="P6" s="3">
        <v>1267.1</v>
      </c>
    </row>
    <row r="7" spans="1:16" ht="18.75" customHeight="1">
      <c r="A7" s="12">
        <v>37973</v>
      </c>
      <c r="B7" s="19">
        <v>80.4</v>
      </c>
      <c r="C7" s="20">
        <v>180.9</v>
      </c>
      <c r="D7" s="20">
        <v>246.5</v>
      </c>
      <c r="E7" s="20">
        <v>177.5</v>
      </c>
      <c r="F7" s="20">
        <v>238.4</v>
      </c>
      <c r="G7" s="20">
        <v>209.9</v>
      </c>
      <c r="H7" s="20">
        <v>92.4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17">
        <f t="shared" si="0"/>
        <v>1226</v>
      </c>
      <c r="O7" s="22">
        <v>78</v>
      </c>
      <c r="P7" s="3">
        <v>1267.1</v>
      </c>
    </row>
    <row r="8" spans="1:16" ht="18.75" customHeight="1">
      <c r="A8" s="12">
        <v>38339</v>
      </c>
      <c r="B8" s="23">
        <v>50.1</v>
      </c>
      <c r="C8" s="24">
        <v>332.8</v>
      </c>
      <c r="D8" s="24">
        <v>222.6</v>
      </c>
      <c r="E8" s="24">
        <v>341.1</v>
      </c>
      <c r="F8" s="24">
        <v>159.2</v>
      </c>
      <c r="G8" s="24">
        <v>486.3</v>
      </c>
      <c r="H8" s="24">
        <v>80.5</v>
      </c>
      <c r="I8" s="24">
        <v>64.2</v>
      </c>
      <c r="J8" s="24">
        <v>0</v>
      </c>
      <c r="K8" s="24">
        <v>0</v>
      </c>
      <c r="L8" s="24">
        <v>0</v>
      </c>
      <c r="M8" s="25">
        <v>17.6</v>
      </c>
      <c r="N8" s="17">
        <f t="shared" si="0"/>
        <v>1754.3999999999999</v>
      </c>
      <c r="O8" s="26">
        <v>89</v>
      </c>
      <c r="P8" s="3">
        <v>1267.1</v>
      </c>
    </row>
    <row r="9" spans="1:16" ht="18.75" customHeight="1">
      <c r="A9" s="12">
        <v>38704</v>
      </c>
      <c r="B9" s="27">
        <v>83</v>
      </c>
      <c r="C9" s="28">
        <v>83.4</v>
      </c>
      <c r="D9" s="28">
        <v>222.9</v>
      </c>
      <c r="E9" s="28">
        <v>304.8</v>
      </c>
      <c r="F9" s="28">
        <v>305.7</v>
      </c>
      <c r="G9" s="28">
        <v>315.8</v>
      </c>
      <c r="H9" s="28">
        <v>111</v>
      </c>
      <c r="I9" s="28">
        <v>45.2</v>
      </c>
      <c r="J9" s="28">
        <v>28.1</v>
      </c>
      <c r="K9" s="28">
        <v>0</v>
      </c>
      <c r="L9" s="28">
        <v>0</v>
      </c>
      <c r="M9" s="29">
        <v>0</v>
      </c>
      <c r="N9" s="17">
        <f t="shared" si="0"/>
        <v>1499.8999999999999</v>
      </c>
      <c r="O9" s="30">
        <v>85</v>
      </c>
      <c r="P9" s="3">
        <v>1267.1</v>
      </c>
    </row>
    <row r="10" spans="1:16" ht="18.75" customHeight="1">
      <c r="A10" s="12">
        <v>39069</v>
      </c>
      <c r="B10" s="27">
        <v>169.6</v>
      </c>
      <c r="C10" s="28">
        <v>113.4</v>
      </c>
      <c r="D10" s="28">
        <v>178.6</v>
      </c>
      <c r="E10" s="28">
        <v>279.9</v>
      </c>
      <c r="F10" s="28">
        <v>266.7</v>
      </c>
      <c r="G10" s="28">
        <v>167.2</v>
      </c>
      <c r="H10" s="28">
        <v>122.4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17">
        <f t="shared" si="0"/>
        <v>1297.8000000000002</v>
      </c>
      <c r="O10" s="30">
        <v>69</v>
      </c>
      <c r="P10" s="3">
        <v>1267.1</v>
      </c>
    </row>
    <row r="11" spans="1:16" ht="18.75" customHeight="1">
      <c r="A11" s="12">
        <v>39434</v>
      </c>
      <c r="B11" s="27">
        <v>37.6</v>
      </c>
      <c r="C11" s="28">
        <v>261.3</v>
      </c>
      <c r="D11" s="28">
        <v>207.9</v>
      </c>
      <c r="E11" s="28">
        <v>56.7</v>
      </c>
      <c r="F11" s="28">
        <v>158.5</v>
      </c>
      <c r="G11" s="28">
        <v>169.9</v>
      </c>
      <c r="H11" s="28">
        <v>38.6</v>
      </c>
      <c r="I11" s="28">
        <v>26.4</v>
      </c>
      <c r="J11" s="28">
        <v>0</v>
      </c>
      <c r="K11" s="28">
        <v>15.3</v>
      </c>
      <c r="L11" s="28">
        <v>6.7</v>
      </c>
      <c r="M11" s="29">
        <v>0</v>
      </c>
      <c r="N11" s="31">
        <v>978.9</v>
      </c>
      <c r="O11" s="30">
        <v>70</v>
      </c>
      <c r="P11" s="3">
        <v>1267.1</v>
      </c>
    </row>
    <row r="12" spans="1:16" ht="18.75" customHeight="1">
      <c r="A12" s="12">
        <v>39800</v>
      </c>
      <c r="B12" s="27">
        <v>47.2</v>
      </c>
      <c r="C12" s="28">
        <v>80.5</v>
      </c>
      <c r="D12" s="28">
        <v>62.5</v>
      </c>
      <c r="E12" s="28">
        <v>103.7</v>
      </c>
      <c r="F12" s="28">
        <v>78.6</v>
      </c>
      <c r="G12" s="28">
        <v>232.6</v>
      </c>
      <c r="H12" s="28">
        <v>76</v>
      </c>
      <c r="I12" s="28">
        <v>24.5</v>
      </c>
      <c r="J12" s="28">
        <v>0</v>
      </c>
      <c r="K12" s="28">
        <v>0</v>
      </c>
      <c r="L12" s="28">
        <v>0</v>
      </c>
      <c r="M12" s="29">
        <v>25.5</v>
      </c>
      <c r="N12" s="32">
        <v>731.1</v>
      </c>
      <c r="O12" s="30">
        <v>61</v>
      </c>
      <c r="P12" s="3">
        <v>1267.1</v>
      </c>
    </row>
    <row r="13" spans="1:16" ht="18.75" customHeight="1">
      <c r="A13" s="12">
        <v>40165</v>
      </c>
      <c r="B13" s="27">
        <v>32.8</v>
      </c>
      <c r="C13" s="28">
        <v>212.5</v>
      </c>
      <c r="D13" s="28">
        <v>120.8</v>
      </c>
      <c r="E13" s="28">
        <v>142.4</v>
      </c>
      <c r="F13" s="28">
        <v>108.2</v>
      </c>
      <c r="G13" s="28">
        <v>282</v>
      </c>
      <c r="H13" s="28">
        <v>181.5</v>
      </c>
      <c r="I13" s="28">
        <v>0</v>
      </c>
      <c r="J13" s="28">
        <v>0</v>
      </c>
      <c r="K13" s="28">
        <v>10.2</v>
      </c>
      <c r="L13" s="28">
        <v>0</v>
      </c>
      <c r="M13" s="29">
        <v>44.3</v>
      </c>
      <c r="N13" s="32">
        <v>1134.7</v>
      </c>
      <c r="O13" s="30">
        <v>62</v>
      </c>
      <c r="P13" s="3">
        <v>1267.1</v>
      </c>
    </row>
    <row r="14" spans="1:16" ht="18.75" customHeight="1">
      <c r="A14" s="12">
        <v>40530</v>
      </c>
      <c r="B14" s="27">
        <v>0</v>
      </c>
      <c r="C14" s="28">
        <v>65.7</v>
      </c>
      <c r="D14" s="28">
        <v>97.4</v>
      </c>
      <c r="E14" s="28">
        <v>145.5</v>
      </c>
      <c r="F14" s="28">
        <v>622.3</v>
      </c>
      <c r="G14" s="28">
        <v>233.8</v>
      </c>
      <c r="H14" s="28">
        <v>197.3</v>
      </c>
      <c r="I14" s="28">
        <v>0</v>
      </c>
      <c r="J14" s="28">
        <v>0</v>
      </c>
      <c r="K14" s="28">
        <v>0</v>
      </c>
      <c r="L14" s="28">
        <v>0</v>
      </c>
      <c r="M14" s="29">
        <v>78.9</v>
      </c>
      <c r="N14" s="32">
        <v>1440.9</v>
      </c>
      <c r="O14" s="30">
        <v>70</v>
      </c>
      <c r="P14" s="3">
        <v>1267.1</v>
      </c>
    </row>
    <row r="15" spans="1:16" ht="18.75" customHeight="1">
      <c r="A15" s="12">
        <v>40895</v>
      </c>
      <c r="B15" s="27">
        <v>271.1</v>
      </c>
      <c r="C15" s="28">
        <v>250.90000000000003</v>
      </c>
      <c r="D15" s="28">
        <v>242.20000000000002</v>
      </c>
      <c r="E15" s="28">
        <v>146.2</v>
      </c>
      <c r="F15" s="28">
        <v>440.3</v>
      </c>
      <c r="G15" s="28">
        <v>246.29999999999995</v>
      </c>
      <c r="H15" s="28">
        <v>81.8</v>
      </c>
      <c r="I15" s="28">
        <v>0</v>
      </c>
      <c r="J15" s="28">
        <v>0</v>
      </c>
      <c r="K15" s="28">
        <v>0</v>
      </c>
      <c r="L15" s="28">
        <v>0</v>
      </c>
      <c r="M15" s="29">
        <v>27.5</v>
      </c>
      <c r="N15" s="32">
        <v>1706.3</v>
      </c>
      <c r="O15" s="30">
        <v>86</v>
      </c>
      <c r="P15" s="3">
        <v>1267.1</v>
      </c>
    </row>
    <row r="16" spans="1:16" ht="18.75" customHeight="1">
      <c r="A16" s="12">
        <v>41261</v>
      </c>
      <c r="B16" s="27">
        <v>35</v>
      </c>
      <c r="C16" s="28">
        <v>223.20000000000002</v>
      </c>
      <c r="D16" s="28">
        <v>127.80000000000003</v>
      </c>
      <c r="E16" s="28">
        <v>98.3</v>
      </c>
      <c r="F16" s="28">
        <v>201.19999999999993</v>
      </c>
      <c r="G16" s="28">
        <v>328.50000000000006</v>
      </c>
      <c r="H16" s="28">
        <v>61</v>
      </c>
      <c r="I16" s="28">
        <v>11.2</v>
      </c>
      <c r="J16" s="28">
        <v>0</v>
      </c>
      <c r="K16" s="28">
        <v>0</v>
      </c>
      <c r="L16" s="28">
        <v>0</v>
      </c>
      <c r="M16" s="29">
        <v>9.3</v>
      </c>
      <c r="N16" s="32">
        <v>1095.5</v>
      </c>
      <c r="O16" s="30">
        <v>72</v>
      </c>
      <c r="P16" s="3">
        <v>1267.1</v>
      </c>
    </row>
    <row r="17" spans="1:16" ht="18.75" customHeight="1">
      <c r="A17" s="12">
        <v>41626</v>
      </c>
      <c r="B17" s="27">
        <v>0</v>
      </c>
      <c r="C17" s="28">
        <v>140.29999999999998</v>
      </c>
      <c r="D17" s="28">
        <v>93.70000000000002</v>
      </c>
      <c r="E17" s="28">
        <v>266.70000000000005</v>
      </c>
      <c r="F17" s="28">
        <v>152.20000000000002</v>
      </c>
      <c r="G17" s="28">
        <v>199.8</v>
      </c>
      <c r="H17" s="28">
        <v>157.79999999999998</v>
      </c>
      <c r="I17" s="28">
        <v>28</v>
      </c>
      <c r="J17" s="28">
        <v>12.5</v>
      </c>
      <c r="K17" s="28">
        <v>0</v>
      </c>
      <c r="L17" s="28">
        <v>0</v>
      </c>
      <c r="M17" s="29">
        <v>0</v>
      </c>
      <c r="N17" s="32">
        <v>1051</v>
      </c>
      <c r="O17" s="30">
        <v>68</v>
      </c>
      <c r="P17" s="3">
        <v>1267.1</v>
      </c>
    </row>
    <row r="18" spans="1:16" ht="18.75" customHeight="1">
      <c r="A18" s="12">
        <v>41991</v>
      </c>
      <c r="B18" s="27">
        <v>21.7</v>
      </c>
      <c r="C18" s="28">
        <v>69.3</v>
      </c>
      <c r="D18" s="28">
        <v>86.8</v>
      </c>
      <c r="E18" s="28">
        <v>64.50000000000001</v>
      </c>
      <c r="F18" s="28">
        <v>198.1</v>
      </c>
      <c r="G18" s="28">
        <v>92.8</v>
      </c>
      <c r="H18" s="28">
        <v>78.39999999999999</v>
      </c>
      <c r="I18" s="28">
        <v>101</v>
      </c>
      <c r="J18" s="28">
        <v>0</v>
      </c>
      <c r="K18" s="28">
        <v>0</v>
      </c>
      <c r="L18" s="28">
        <v>0</v>
      </c>
      <c r="M18" s="29">
        <v>37.5</v>
      </c>
      <c r="N18" s="32">
        <v>750.0999999999999</v>
      </c>
      <c r="O18" s="30">
        <v>64</v>
      </c>
      <c r="P18" s="3">
        <v>1267.1</v>
      </c>
    </row>
    <row r="19" spans="1:16" ht="18.75" customHeight="1">
      <c r="A19" s="12">
        <v>42356</v>
      </c>
      <c r="B19" s="27">
        <v>122.8</v>
      </c>
      <c r="C19" s="28">
        <v>97.30000000000001</v>
      </c>
      <c r="D19" s="28">
        <v>16.2</v>
      </c>
      <c r="E19" s="28">
        <v>203.89999999999998</v>
      </c>
      <c r="F19" s="28">
        <v>207.6</v>
      </c>
      <c r="G19" s="28">
        <v>99.7</v>
      </c>
      <c r="H19" s="28">
        <v>123</v>
      </c>
      <c r="I19" s="28">
        <v>27.4</v>
      </c>
      <c r="J19" s="28">
        <v>0</v>
      </c>
      <c r="K19" s="28">
        <v>28.7</v>
      </c>
      <c r="L19" s="28">
        <v>4.9</v>
      </c>
      <c r="M19" s="29">
        <v>0</v>
      </c>
      <c r="N19" s="32">
        <v>931.5</v>
      </c>
      <c r="O19" s="30">
        <v>60</v>
      </c>
      <c r="P19" s="3">
        <v>1267.1</v>
      </c>
    </row>
    <row r="20" spans="1:16" ht="18.75" customHeight="1">
      <c r="A20" s="12">
        <v>42722</v>
      </c>
      <c r="B20" s="27">
        <v>0</v>
      </c>
      <c r="C20" s="28">
        <v>100.1</v>
      </c>
      <c r="D20" s="28">
        <v>228.6</v>
      </c>
      <c r="E20" s="28">
        <v>262.7</v>
      </c>
      <c r="F20" s="28">
        <v>140.6</v>
      </c>
      <c r="G20" s="28">
        <v>236.90000000000006</v>
      </c>
      <c r="H20" s="28">
        <v>116.3</v>
      </c>
      <c r="I20" s="28">
        <v>33.6</v>
      </c>
      <c r="J20" s="28">
        <v>0</v>
      </c>
      <c r="K20" s="28">
        <v>43.3</v>
      </c>
      <c r="L20" s="28">
        <v>0</v>
      </c>
      <c r="M20" s="29">
        <v>0</v>
      </c>
      <c r="N20" s="32">
        <v>1162.1</v>
      </c>
      <c r="O20" s="30">
        <v>75</v>
      </c>
      <c r="P20" s="3">
        <v>1267.1</v>
      </c>
    </row>
    <row r="21" spans="1:16" ht="18.75" customHeight="1">
      <c r="A21" s="12">
        <v>43087</v>
      </c>
      <c r="B21" s="27">
        <v>53.7</v>
      </c>
      <c r="C21" s="28">
        <v>199.39999999999998</v>
      </c>
      <c r="D21" s="28">
        <v>212.8</v>
      </c>
      <c r="E21" s="28">
        <v>192</v>
      </c>
      <c r="F21" s="28">
        <v>155.10000000000002</v>
      </c>
      <c r="G21" s="28">
        <v>107.80000000000001</v>
      </c>
      <c r="H21" s="28">
        <v>72.50000000000001</v>
      </c>
      <c r="I21" s="28">
        <v>12.7</v>
      </c>
      <c r="J21" s="28">
        <v>12.5</v>
      </c>
      <c r="K21" s="28">
        <v>0</v>
      </c>
      <c r="L21" s="28">
        <v>0</v>
      </c>
      <c r="M21" s="29">
        <v>18.9</v>
      </c>
      <c r="N21" s="32">
        <v>1037.4</v>
      </c>
      <c r="O21" s="30">
        <v>78</v>
      </c>
      <c r="P21" s="3">
        <v>1267.1</v>
      </c>
    </row>
    <row r="22" spans="1:16" ht="18.75" customHeight="1">
      <c r="A22" s="12">
        <v>43452</v>
      </c>
      <c r="B22" s="27">
        <v>65.89999999999999</v>
      </c>
      <c r="C22" s="28">
        <v>192.30000000000004</v>
      </c>
      <c r="D22" s="28">
        <v>211.10000000000002</v>
      </c>
      <c r="E22" s="28">
        <v>118.60000000000002</v>
      </c>
      <c r="F22" s="28">
        <v>151.3</v>
      </c>
      <c r="G22" s="28">
        <v>113.60000000000002</v>
      </c>
      <c r="H22" s="28">
        <v>109.5</v>
      </c>
      <c r="I22" s="28">
        <v>39.8</v>
      </c>
      <c r="J22" s="28">
        <v>0</v>
      </c>
      <c r="K22" s="28">
        <v>41</v>
      </c>
      <c r="L22" s="28">
        <v>0</v>
      </c>
      <c r="M22" s="29">
        <v>0</v>
      </c>
      <c r="N22" s="46">
        <v>1043.1</v>
      </c>
      <c r="O22" s="30">
        <v>70</v>
      </c>
      <c r="P22" s="3">
        <v>1267.1</v>
      </c>
    </row>
    <row r="23" spans="1:16" ht="18.75" customHeight="1">
      <c r="A23" s="12">
        <v>43817</v>
      </c>
      <c r="B23" s="27">
        <v>0</v>
      </c>
      <c r="C23" s="28">
        <v>50.099999999999994</v>
      </c>
      <c r="D23" s="28">
        <v>78</v>
      </c>
      <c r="E23" s="28">
        <v>152.4</v>
      </c>
      <c r="F23" s="28">
        <v>272.6000000000001</v>
      </c>
      <c r="G23" s="28">
        <v>105.5</v>
      </c>
      <c r="H23" s="28">
        <v>70.7</v>
      </c>
      <c r="I23" s="28">
        <v>9.5</v>
      </c>
      <c r="J23" s="28">
        <v>0</v>
      </c>
      <c r="K23" s="28">
        <v>0</v>
      </c>
      <c r="L23" s="28">
        <v>0</v>
      </c>
      <c r="M23" s="29">
        <v>0</v>
      </c>
      <c r="N23" s="46">
        <v>738.8000000000002</v>
      </c>
      <c r="O23" s="30">
        <v>51</v>
      </c>
      <c r="P23" s="3">
        <v>1267.1</v>
      </c>
    </row>
    <row r="24" spans="1:16" ht="18.75" customHeight="1">
      <c r="A24" s="12">
        <v>44183</v>
      </c>
      <c r="B24" s="27">
        <v>87.19999999999999</v>
      </c>
      <c r="C24" s="28">
        <v>56.8</v>
      </c>
      <c r="D24" s="28">
        <v>189.8</v>
      </c>
      <c r="E24" s="28">
        <v>370.59999999999997</v>
      </c>
      <c r="F24" s="28">
        <v>426.7</v>
      </c>
      <c r="G24" s="28">
        <v>151.79999999999998</v>
      </c>
      <c r="H24" s="28">
        <v>79.4</v>
      </c>
      <c r="I24" s="28">
        <v>25.6</v>
      </c>
      <c r="J24" s="28">
        <v>0</v>
      </c>
      <c r="K24" s="28">
        <v>7.5</v>
      </c>
      <c r="L24" s="28">
        <v>24.6</v>
      </c>
      <c r="M24" s="29">
        <v>0</v>
      </c>
      <c r="N24" s="46">
        <v>1419.9999999999998</v>
      </c>
      <c r="O24" s="30">
        <v>62</v>
      </c>
      <c r="P24" s="3">
        <v>1267.1</v>
      </c>
    </row>
    <row r="25" spans="1:16" ht="18.75" customHeight="1">
      <c r="A25" s="12">
        <v>44548</v>
      </c>
      <c r="B25" s="27">
        <v>108.8</v>
      </c>
      <c r="C25" s="28">
        <v>177.20000000000002</v>
      </c>
      <c r="D25" s="28">
        <v>209.5</v>
      </c>
      <c r="E25" s="28">
        <v>132.79999999999998</v>
      </c>
      <c r="F25" s="28">
        <v>211</v>
      </c>
      <c r="G25" s="28">
        <v>184.70000000000005</v>
      </c>
      <c r="H25" s="28">
        <v>110.4</v>
      </c>
      <c r="I25" s="28">
        <v>8.2</v>
      </c>
      <c r="J25" s="28">
        <v>0</v>
      </c>
      <c r="K25" s="28">
        <v>33.7</v>
      </c>
      <c r="L25" s="28">
        <v>26.900000000000002</v>
      </c>
      <c r="M25" s="29">
        <v>35.5</v>
      </c>
      <c r="N25" s="46">
        <v>1238.7000000000003</v>
      </c>
      <c r="O25" s="30">
        <v>90</v>
      </c>
      <c r="P25" s="3">
        <v>1267.1</v>
      </c>
    </row>
    <row r="26" spans="1:16" ht="18.75" customHeight="1">
      <c r="A26" s="12">
        <v>44913</v>
      </c>
      <c r="B26" s="27">
        <v>62.9</v>
      </c>
      <c r="C26" s="28">
        <v>414.3</v>
      </c>
      <c r="D26" s="28">
        <v>83.2</v>
      </c>
      <c r="E26" s="28">
        <v>324.4</v>
      </c>
      <c r="F26" s="28">
        <v>500.3</v>
      </c>
      <c r="G26" s="28">
        <v>345.59999999999997</v>
      </c>
      <c r="H26" s="28">
        <v>137.9</v>
      </c>
      <c r="I26" s="28">
        <v>69.7</v>
      </c>
      <c r="J26" s="28">
        <v>14.3</v>
      </c>
      <c r="K26" s="28">
        <v>0</v>
      </c>
      <c r="L26" s="28">
        <v>8.2</v>
      </c>
      <c r="M26" s="29">
        <v>21.099999999999998</v>
      </c>
      <c r="N26" s="46">
        <v>1981.8999999999999</v>
      </c>
      <c r="O26" s="30">
        <v>100</v>
      </c>
      <c r="P26" s="3">
        <v>1267.1</v>
      </c>
    </row>
    <row r="27" spans="1:16" ht="18.75" customHeight="1">
      <c r="A27" s="12">
        <v>45278</v>
      </c>
      <c r="B27" s="27">
        <v>0</v>
      </c>
      <c r="C27" s="28">
        <v>186.8</v>
      </c>
      <c r="D27" s="28">
        <v>148.70000000000002</v>
      </c>
      <c r="E27" s="28">
        <v>423.4</v>
      </c>
      <c r="F27" s="28">
        <v>248.60000000000002</v>
      </c>
      <c r="G27" s="28">
        <v>486.30000000000007</v>
      </c>
      <c r="H27" s="28">
        <v>285.50000000000006</v>
      </c>
      <c r="I27" s="28">
        <v>38.8</v>
      </c>
      <c r="J27" s="28">
        <v>0</v>
      </c>
      <c r="K27" s="28">
        <v>7.5</v>
      </c>
      <c r="L27" s="28">
        <v>0</v>
      </c>
      <c r="M27" s="29">
        <v>7.8</v>
      </c>
      <c r="N27" s="46">
        <v>1833.4</v>
      </c>
      <c r="O27" s="30">
        <v>87</v>
      </c>
      <c r="P27" s="3">
        <v>1267.1</v>
      </c>
    </row>
    <row r="28" spans="1:15" ht="18.75" customHeight="1">
      <c r="A28" s="33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34"/>
      <c r="O28" s="30"/>
    </row>
    <row r="29" spans="1:15" ht="18.75">
      <c r="A29" s="35" t="s">
        <v>18</v>
      </c>
      <c r="B29" s="36">
        <f>+MAX(B5:B28)</f>
        <v>271.1</v>
      </c>
      <c r="C29" s="37">
        <f>+MAX(C5:C28)</f>
        <v>414.3</v>
      </c>
      <c r="D29" s="37">
        <f aca="true" t="shared" si="1" ref="D29:M29">+MAX(D5:D28)</f>
        <v>246.5</v>
      </c>
      <c r="E29" s="37">
        <f t="shared" si="1"/>
        <v>423.4</v>
      </c>
      <c r="F29" s="37">
        <f t="shared" si="1"/>
        <v>622.3</v>
      </c>
      <c r="G29" s="37">
        <f t="shared" si="1"/>
        <v>486.30000000000007</v>
      </c>
      <c r="H29" s="37">
        <f t="shared" si="1"/>
        <v>285.50000000000006</v>
      </c>
      <c r="I29" s="37">
        <f t="shared" si="1"/>
        <v>166.5</v>
      </c>
      <c r="J29" s="37">
        <f t="shared" si="1"/>
        <v>52.1</v>
      </c>
      <c r="K29" s="37">
        <f t="shared" si="1"/>
        <v>43.3</v>
      </c>
      <c r="L29" s="37">
        <f t="shared" si="1"/>
        <v>26.900000000000002</v>
      </c>
      <c r="M29" s="37">
        <f t="shared" si="1"/>
        <v>78.9</v>
      </c>
      <c r="N29" s="36">
        <f>+MAX(N5:N28)</f>
        <v>1981.8999999999999</v>
      </c>
      <c r="O29" s="38">
        <f>MAX(O5:O28)</f>
        <v>100</v>
      </c>
    </row>
    <row r="30" spans="1:17" ht="18.75">
      <c r="A30" s="39" t="s">
        <v>16</v>
      </c>
      <c r="B30" s="40">
        <f>+AVERAGE(B5:B28)</f>
        <v>60.1304347826087</v>
      </c>
      <c r="C30" s="24">
        <f>+AVERAGE(C5:C28)</f>
        <v>177.63913043478266</v>
      </c>
      <c r="D30" s="24">
        <f aca="true" t="shared" si="2" ref="D30:L30">+AVERAGE(D5:D28)</f>
        <v>153.64347826086956</v>
      </c>
      <c r="E30" s="24">
        <f t="shared" si="2"/>
        <v>203.7782608695652</v>
      </c>
      <c r="F30" s="24">
        <f t="shared" si="2"/>
        <v>255.01739130434785</v>
      </c>
      <c r="G30" s="24">
        <f t="shared" si="2"/>
        <v>233.29565217391308</v>
      </c>
      <c r="H30" s="24">
        <f t="shared" si="2"/>
        <v>118.3</v>
      </c>
      <c r="I30" s="24">
        <f t="shared" si="2"/>
        <v>32.165217391304346</v>
      </c>
      <c r="J30" s="24">
        <f t="shared" si="2"/>
        <v>5.391304347826087</v>
      </c>
      <c r="K30" s="24">
        <f t="shared" si="2"/>
        <v>8.882608695652175</v>
      </c>
      <c r="L30" s="24">
        <f t="shared" si="2"/>
        <v>3.3478260869565224</v>
      </c>
      <c r="M30" s="24">
        <f>+AVERAGE(M5:M28)</f>
        <v>15.473913043478262</v>
      </c>
      <c r="N30" s="40">
        <f>SUM(B30:M30)</f>
        <v>1267.0652173913043</v>
      </c>
      <c r="O30" s="41">
        <f>AVERAGE(O5:O28)</f>
        <v>75.21739130434783</v>
      </c>
      <c r="Q30" s="47"/>
    </row>
    <row r="31" spans="1:15" ht="18.75">
      <c r="A31" s="42" t="s">
        <v>19</v>
      </c>
      <c r="B31" s="43">
        <f>+MIN(B5:B28)</f>
        <v>0</v>
      </c>
      <c r="C31" s="44">
        <f>+MIN(C5:C28)</f>
        <v>50.099999999999994</v>
      </c>
      <c r="D31" s="44">
        <f aca="true" t="shared" si="3" ref="D31:M31">+MIN(D5:D28)</f>
        <v>16.2</v>
      </c>
      <c r="E31" s="44">
        <f t="shared" si="3"/>
        <v>56.7</v>
      </c>
      <c r="F31" s="44">
        <f t="shared" si="3"/>
        <v>78.6</v>
      </c>
      <c r="G31" s="44">
        <f t="shared" si="3"/>
        <v>92.8</v>
      </c>
      <c r="H31" s="44">
        <f t="shared" si="3"/>
        <v>38.6</v>
      </c>
      <c r="I31" s="44">
        <f t="shared" si="3"/>
        <v>0</v>
      </c>
      <c r="J31" s="44">
        <f t="shared" si="3"/>
        <v>0</v>
      </c>
      <c r="K31" s="44">
        <f t="shared" si="3"/>
        <v>0</v>
      </c>
      <c r="L31" s="44">
        <f t="shared" si="3"/>
        <v>0</v>
      </c>
      <c r="M31" s="44">
        <f t="shared" si="3"/>
        <v>0</v>
      </c>
      <c r="N31" s="43">
        <f>+MIN(N5:N28)</f>
        <v>731.1</v>
      </c>
      <c r="O31" s="45">
        <f>MIN(O5:O28)</f>
        <v>51</v>
      </c>
    </row>
  </sheetData>
  <sheetProtection/>
  <mergeCells count="2">
    <mergeCell ref="A1:O1"/>
    <mergeCell ref="A2:O2"/>
  </mergeCells>
  <printOptions/>
  <pageMargins left="1.25" right="0.42" top="1" bottom="0.7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2010-04-26T07:54:01Z</cp:lastPrinted>
  <dcterms:created xsi:type="dcterms:W3CDTF">2001-11-29T04:27:42Z</dcterms:created>
  <dcterms:modified xsi:type="dcterms:W3CDTF">2024-04-19T03:12:16Z</dcterms:modified>
  <cp:category/>
  <cp:version/>
  <cp:contentType/>
  <cp:contentStatus/>
</cp:coreProperties>
</file>