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ห้วยแก้ว" sheetId="1" r:id="rId1"/>
    <sheet name="แผนภูมิ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<sst xmlns="http://schemas.openxmlformats.org/spreadsheetml/2006/main" count="56" uniqueCount="25">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</sst>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67" fontId="12" fillId="0" borderId="10" xfId="0" applyNumberFormat="1" applyFont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 vertical="center"/>
    </xf>
    <xf numFmtId="168" fontId="18" fillId="33" borderId="10" xfId="0" applyNumberFormat="1" applyFont="1" applyFill="1" applyBorder="1" applyAlignment="1">
      <alignment vertical="center"/>
    </xf>
    <xf numFmtId="168" fontId="18" fillId="4" borderId="10" xfId="0" applyNumberFormat="1" applyFont="1" applyFill="1" applyBorder="1" applyAlignment="1" applyProtection="1">
      <alignment horizontal="right" vertical="center"/>
      <protection/>
    </xf>
    <xf numFmtId="1" fontId="18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" fontId="19" fillId="0" borderId="0" xfId="0" applyNumberFormat="1" applyFont="1" applyAlignment="1">
      <alignment horizontal="center"/>
    </xf>
    <xf numFmtId="168" fontId="12" fillId="0" borderId="15" xfId="0" applyNumberFormat="1" applyFont="1" applyBorder="1" applyAlignment="1" applyProtection="1">
      <alignment horizontal="right" vertical="center"/>
      <protection/>
    </xf>
    <xf numFmtId="167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3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0875"/>
          <c:w val="0.8722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ตารางฝนห้วยแก้ว!$N$4:$N$26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1245.3000000000002</c:v>
                </c:pt>
                <c:pt idx="21">
                  <c:v>1981.8999999999999</c:v>
                </c:pt>
                <c:pt idx="22">
                  <c:v>1818.1000000000001</c:v>
                </c:pt>
              </c:numCache>
            </c:numRef>
          </c:val>
        </c:ser>
        <c:axId val="65235926"/>
        <c:axId val="50252423"/>
      </c:barChart>
      <c:lineChart>
        <c:grouping val="standard"/>
        <c:varyColors val="0"/>
        <c:ser>
          <c:idx val="1"/>
          <c:order val="1"/>
          <c:tx>
            <c:v>ปริมาณฝนเฉลี่ย 1,243.2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ตารางฝนห้วยแก้ว!$P$4:$P$25</c:f>
              <c:numCache>
                <c:ptCount val="22"/>
                <c:pt idx="0">
                  <c:v>1243.1954545454548</c:v>
                </c:pt>
                <c:pt idx="1">
                  <c:v>1243.1954545454548</c:v>
                </c:pt>
                <c:pt idx="2">
                  <c:v>1243.1954545454548</c:v>
                </c:pt>
                <c:pt idx="3">
                  <c:v>1243.1954545454548</c:v>
                </c:pt>
                <c:pt idx="4">
                  <c:v>1243.1954545454548</c:v>
                </c:pt>
                <c:pt idx="5">
                  <c:v>1243.1954545454548</c:v>
                </c:pt>
                <c:pt idx="6">
                  <c:v>1243.1954545454548</c:v>
                </c:pt>
                <c:pt idx="7">
                  <c:v>1243.1954545454548</c:v>
                </c:pt>
                <c:pt idx="8">
                  <c:v>1243.1954545454548</c:v>
                </c:pt>
                <c:pt idx="9">
                  <c:v>1243.1954545454548</c:v>
                </c:pt>
                <c:pt idx="10">
                  <c:v>1243.1954545454548</c:v>
                </c:pt>
                <c:pt idx="11">
                  <c:v>1243.1954545454548</c:v>
                </c:pt>
                <c:pt idx="12">
                  <c:v>1243.1954545454548</c:v>
                </c:pt>
                <c:pt idx="13">
                  <c:v>1243.1954545454548</c:v>
                </c:pt>
                <c:pt idx="14">
                  <c:v>1243.1954545454548</c:v>
                </c:pt>
                <c:pt idx="15">
                  <c:v>1243.1954545454548</c:v>
                </c:pt>
                <c:pt idx="16">
                  <c:v>1243.1954545454548</c:v>
                </c:pt>
                <c:pt idx="17">
                  <c:v>1243.1954545454548</c:v>
                </c:pt>
                <c:pt idx="18">
                  <c:v>1243.1954545454548</c:v>
                </c:pt>
                <c:pt idx="19">
                  <c:v>1243.1954545454548</c:v>
                </c:pt>
                <c:pt idx="20">
                  <c:v>1243.1954545454548</c:v>
                </c:pt>
                <c:pt idx="21">
                  <c:v>1243.1954545454548</c:v>
                </c:pt>
              </c:numCache>
            </c:numRef>
          </c:val>
          <c:smooth val="0"/>
        </c:ser>
        <c:axId val="65235926"/>
        <c:axId val="50252423"/>
      </c:lineChart>
      <c:catAx>
        <c:axId val="6523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0.0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23592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5"/>
          <c:y val="0.43775"/>
          <c:w val="0.352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2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/>
            </c:numRef>
          </c:val>
          <c:smooth val="0"/>
        </c:ser>
        <c:ser>
          <c:idx val="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รายเดือนห้วยแก้ว!$B$35:$M$35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รายเดือนห้วยแก้ว!$B$36:$M$36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รายเดือนห้วยแก้ว!$B$37:$M$37</c:f>
              <c:numCache/>
            </c:numRef>
          </c:val>
          <c:smooth val="0"/>
        </c:ser>
        <c:ser>
          <c:idx val="10"/>
          <c:order val="14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รายเดือนห้วยแก้ว!$B$38:$M$38</c:f>
              <c:numCache/>
            </c:numRef>
          </c:val>
          <c:smooth val="0"/>
        </c:ser>
        <c:ser>
          <c:idx val="7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รายเดือนห้วยแก้ว!$B$39:$M$39</c:f>
              <c:numCache/>
            </c:numRef>
          </c:val>
          <c:smooth val="0"/>
        </c:ser>
        <c:ser>
          <c:idx val="8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รายเดือนห้วยแก้ว!$B$40:$M$40</c:f>
              <c:numCache/>
            </c:numRef>
          </c:val>
          <c:smooth val="0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96186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9625"/>
          <c:w val="0.159"/>
          <c:h val="0.8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zoomScalePageLayoutView="0" workbookViewId="0" topLeftCell="A37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8" t="s">
        <v>23</v>
      </c>
      <c r="Q3" s="79"/>
      <c r="S3" s="46"/>
      <c r="T3" s="46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5">$N$55</f>
        <v>1243.1954545454548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1243.1954545454548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1243.1954545454548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1243.1954545454548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1243.1954545454548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1243.1954545454548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1243.1954545454548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1243.1954545454548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1243.1954545454548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1243.1954545454548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1243.1954545454548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1243.1954545454548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1243.1954545454548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1243.1954545454548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 aca="true" t="shared" si="1" ref="N18:N24">SUM(B18:M18)</f>
        <v>931.5</v>
      </c>
      <c r="O18" s="30">
        <v>60</v>
      </c>
      <c r="P18" s="40">
        <f t="shared" si="0"/>
        <v>1243.1954545454548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 t="shared" si="1"/>
        <v>1162.1</v>
      </c>
      <c r="O19" s="30">
        <f aca="true" t="shared" si="2" ref="O19:O24">N67</f>
        <v>75</v>
      </c>
      <c r="P19" s="40">
        <f t="shared" si="0"/>
        <v>1243.1954545454548</v>
      </c>
      <c r="R19" s="53"/>
      <c r="S19" s="40"/>
    </row>
    <row r="20" spans="1:19" s="2" customFormat="1" ht="15.75" customHeight="1">
      <c r="A20" s="55">
        <v>2560</v>
      </c>
      <c r="B20" s="56">
        <v>53.7</v>
      </c>
      <c r="C20" s="56">
        <v>199.4</v>
      </c>
      <c r="D20" s="56">
        <v>212.8</v>
      </c>
      <c r="E20" s="56">
        <v>192</v>
      </c>
      <c r="F20" s="56">
        <v>155.1</v>
      </c>
      <c r="G20" s="56">
        <v>107.8</v>
      </c>
      <c r="H20" s="56">
        <v>72.5</v>
      </c>
      <c r="I20" s="56">
        <v>12.7</v>
      </c>
      <c r="J20" s="56">
        <v>12.5</v>
      </c>
      <c r="K20" s="56">
        <v>0</v>
      </c>
      <c r="L20" s="56">
        <v>0</v>
      </c>
      <c r="M20" s="56">
        <v>18.9</v>
      </c>
      <c r="N20" s="57">
        <f t="shared" si="1"/>
        <v>1037.4</v>
      </c>
      <c r="O20" s="58">
        <f t="shared" si="2"/>
        <v>78</v>
      </c>
      <c r="P20" s="40">
        <f t="shared" si="0"/>
        <v>1243.1954545454548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 t="shared" si="1"/>
        <v>1043.1</v>
      </c>
      <c r="O21" s="30">
        <f t="shared" si="2"/>
        <v>70</v>
      </c>
      <c r="P21" s="40">
        <f t="shared" si="0"/>
        <v>1243.1954545454548</v>
      </c>
      <c r="S21" s="40"/>
    </row>
    <row r="22" spans="1:19" s="2" customFormat="1" ht="15.75" customHeight="1">
      <c r="A22" s="55">
        <v>2562</v>
      </c>
      <c r="B22" s="56">
        <v>0</v>
      </c>
      <c r="C22" s="56">
        <v>50.1</v>
      </c>
      <c r="D22" s="56">
        <v>78</v>
      </c>
      <c r="E22" s="56">
        <v>169.7</v>
      </c>
      <c r="F22" s="56">
        <v>272.6</v>
      </c>
      <c r="G22" s="56">
        <v>105.5</v>
      </c>
      <c r="H22" s="56">
        <v>70.7</v>
      </c>
      <c r="I22" s="56">
        <v>9.5</v>
      </c>
      <c r="J22" s="56">
        <v>0</v>
      </c>
      <c r="K22" s="56">
        <v>0</v>
      </c>
      <c r="L22" s="56">
        <v>0</v>
      </c>
      <c r="M22" s="56">
        <v>0</v>
      </c>
      <c r="N22" s="57">
        <f t="shared" si="1"/>
        <v>756.1</v>
      </c>
      <c r="O22" s="58">
        <f t="shared" si="2"/>
        <v>52</v>
      </c>
      <c r="P22" s="40">
        <f t="shared" si="0"/>
        <v>1243.1954545454548</v>
      </c>
      <c r="S22" s="40"/>
    </row>
    <row r="23" spans="1:19" s="2" customFormat="1" ht="15.75" customHeight="1">
      <c r="A23" s="18">
        <v>2563</v>
      </c>
      <c r="B23" s="20">
        <v>87.2</v>
      </c>
      <c r="C23" s="20">
        <v>56.8</v>
      </c>
      <c r="D23" s="20">
        <v>189.8</v>
      </c>
      <c r="E23" s="20">
        <v>370.6</v>
      </c>
      <c r="F23" s="20">
        <v>444</v>
      </c>
      <c r="G23" s="20">
        <v>151.8</v>
      </c>
      <c r="H23" s="20">
        <v>79.4</v>
      </c>
      <c r="I23" s="20">
        <v>25.6</v>
      </c>
      <c r="J23" s="20">
        <v>0</v>
      </c>
      <c r="K23" s="20">
        <v>7.5</v>
      </c>
      <c r="L23" s="20">
        <v>24.6</v>
      </c>
      <c r="M23" s="20">
        <v>0</v>
      </c>
      <c r="N23" s="28">
        <f t="shared" si="1"/>
        <v>1437.3</v>
      </c>
      <c r="O23" s="30">
        <f t="shared" si="2"/>
        <v>62</v>
      </c>
      <c r="P23" s="40">
        <f t="shared" si="0"/>
        <v>1243.1954545454548</v>
      </c>
      <c r="S23" s="40"/>
    </row>
    <row r="24" spans="1:19" s="2" customFormat="1" ht="15.75" customHeight="1">
      <c r="A24" s="65">
        <v>2564</v>
      </c>
      <c r="B24" s="66">
        <v>108.8</v>
      </c>
      <c r="C24" s="66">
        <v>177.20000000000002</v>
      </c>
      <c r="D24" s="66">
        <v>209.5</v>
      </c>
      <c r="E24" s="66">
        <v>132.79999999999998</v>
      </c>
      <c r="F24" s="66">
        <v>211</v>
      </c>
      <c r="G24" s="66">
        <v>184.70000000000005</v>
      </c>
      <c r="H24" s="66">
        <v>110.4</v>
      </c>
      <c r="I24" s="66">
        <v>11.6</v>
      </c>
      <c r="J24" s="66">
        <v>0</v>
      </c>
      <c r="K24" s="66">
        <v>33.7</v>
      </c>
      <c r="L24" s="66">
        <v>26.900000000000002</v>
      </c>
      <c r="M24" s="66">
        <v>38.7</v>
      </c>
      <c r="N24" s="67">
        <f t="shared" si="1"/>
        <v>1245.3000000000002</v>
      </c>
      <c r="O24" s="68">
        <f t="shared" si="2"/>
        <v>92</v>
      </c>
      <c r="P24" s="40">
        <f t="shared" si="0"/>
        <v>1243.1954545454548</v>
      </c>
      <c r="S24" s="40"/>
    </row>
    <row r="25" spans="1:19" s="2" customFormat="1" ht="15.75" customHeight="1">
      <c r="A25" s="65">
        <v>2565</v>
      </c>
      <c r="B25" s="66">
        <v>62.9</v>
      </c>
      <c r="C25" s="66">
        <v>414.3</v>
      </c>
      <c r="D25" s="66">
        <v>83.2</v>
      </c>
      <c r="E25" s="66">
        <v>324.4</v>
      </c>
      <c r="F25" s="66">
        <v>500.3</v>
      </c>
      <c r="G25" s="66">
        <v>345.59999999999997</v>
      </c>
      <c r="H25" s="66">
        <v>137.9</v>
      </c>
      <c r="I25" s="66">
        <v>69.7</v>
      </c>
      <c r="J25" s="66">
        <v>14.3</v>
      </c>
      <c r="K25" s="66">
        <v>0</v>
      </c>
      <c r="L25" s="66">
        <v>8.2</v>
      </c>
      <c r="M25" s="66">
        <v>21.099999999999998</v>
      </c>
      <c r="N25" s="67">
        <f>SUM(B25:M25)</f>
        <v>1981.8999999999999</v>
      </c>
      <c r="O25" s="68">
        <f>N73</f>
        <v>100</v>
      </c>
      <c r="P25" s="40">
        <f t="shared" si="0"/>
        <v>1243.1954545454548</v>
      </c>
      <c r="S25" s="40"/>
    </row>
    <row r="26" spans="1:19" s="2" customFormat="1" ht="15.75" customHeight="1">
      <c r="A26" s="69">
        <v>2566</v>
      </c>
      <c r="B26" s="70">
        <v>0</v>
      </c>
      <c r="C26" s="70">
        <v>186.8</v>
      </c>
      <c r="D26" s="70">
        <v>148.70000000000002</v>
      </c>
      <c r="E26" s="70">
        <v>423.4</v>
      </c>
      <c r="F26" s="70">
        <v>248.60000000000002</v>
      </c>
      <c r="G26" s="70">
        <v>486.30000000000007</v>
      </c>
      <c r="H26" s="70">
        <v>285.50000000000006</v>
      </c>
      <c r="I26" s="70">
        <v>38.8</v>
      </c>
      <c r="J26" s="70"/>
      <c r="K26" s="70"/>
      <c r="L26" s="70"/>
      <c r="M26" s="70"/>
      <c r="N26" s="71">
        <f>SUM(B26:M26)</f>
        <v>1818.1000000000001</v>
      </c>
      <c r="O26" s="72">
        <f>N74</f>
        <v>85</v>
      </c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MAX(B4:B25)</f>
        <v>271.1</v>
      </c>
      <c r="C54" s="25">
        <f aca="true" t="shared" si="3" ref="C54:M54">MAX(C4:C25)</f>
        <v>414.3</v>
      </c>
      <c r="D54" s="25">
        <f t="shared" si="3"/>
        <v>246.5</v>
      </c>
      <c r="E54" s="25">
        <f t="shared" si="3"/>
        <v>370.6</v>
      </c>
      <c r="F54" s="25">
        <f t="shared" si="3"/>
        <v>622.3</v>
      </c>
      <c r="G54" s="25">
        <f t="shared" si="3"/>
        <v>486.3</v>
      </c>
      <c r="H54" s="25">
        <f t="shared" si="3"/>
        <v>224.9</v>
      </c>
      <c r="I54" s="25">
        <f t="shared" si="3"/>
        <v>166.5</v>
      </c>
      <c r="J54" s="25">
        <f t="shared" si="3"/>
        <v>52.1</v>
      </c>
      <c r="K54" s="25">
        <f t="shared" si="3"/>
        <v>43.3</v>
      </c>
      <c r="L54" s="25">
        <f t="shared" si="3"/>
        <v>26.900000000000002</v>
      </c>
      <c r="M54" s="25">
        <f t="shared" si="3"/>
        <v>78.9</v>
      </c>
      <c r="N54" s="25">
        <f>MAX(N4:N25)</f>
        <v>1981.8999999999999</v>
      </c>
      <c r="O54" s="25">
        <f>MAX(O4:O25)</f>
        <v>100</v>
      </c>
    </row>
    <row r="55" spans="1:15" s="2" customFormat="1" ht="15.75" customHeight="1">
      <c r="A55" s="23" t="s">
        <v>18</v>
      </c>
      <c r="B55" s="26">
        <f>AVERAGE(B4:B25)</f>
        <v>62.863636363636374</v>
      </c>
      <c r="C55" s="26">
        <f aca="true" t="shared" si="4" ref="C55:M55">AVERAGE(C4:C25)</f>
        <v>177.22272727272733</v>
      </c>
      <c r="D55" s="26">
        <f t="shared" si="4"/>
        <v>153.86818181818182</v>
      </c>
      <c r="E55" s="26">
        <f t="shared" si="4"/>
        <v>194.5818181818182</v>
      </c>
      <c r="F55" s="26">
        <f t="shared" si="4"/>
        <v>256.0954545454546</v>
      </c>
      <c r="G55" s="26">
        <f t="shared" si="4"/>
        <v>221.7954545454546</v>
      </c>
      <c r="H55" s="26">
        <f t="shared" si="4"/>
        <v>110.7</v>
      </c>
      <c r="I55" s="26">
        <f t="shared" si="4"/>
        <v>32.018181818181816</v>
      </c>
      <c r="J55" s="26">
        <f t="shared" si="4"/>
        <v>5.636363636363637</v>
      </c>
      <c r="K55" s="26">
        <f t="shared" si="4"/>
        <v>8.945454545454545</v>
      </c>
      <c r="L55" s="26">
        <f t="shared" si="4"/>
        <v>3.5000000000000004</v>
      </c>
      <c r="M55" s="26">
        <f t="shared" si="4"/>
        <v>15.968181818181819</v>
      </c>
      <c r="N55" s="26">
        <f>SUM(B55:M55)</f>
        <v>1243.1954545454548</v>
      </c>
      <c r="O55" s="26">
        <f>AVERAGE(O4:O25)</f>
        <v>74.81818181818181</v>
      </c>
    </row>
    <row r="56" spans="1:16" s="2" customFormat="1" ht="15.75" customHeight="1">
      <c r="A56" s="24" t="s">
        <v>19</v>
      </c>
      <c r="B56" s="27">
        <f>MIN(B4:B25)</f>
        <v>0</v>
      </c>
      <c r="C56" s="27">
        <f aca="true" t="shared" si="5" ref="C56:M56">MIN(C4:C25)</f>
        <v>50.1</v>
      </c>
      <c r="D56" s="27">
        <f t="shared" si="5"/>
        <v>16.2</v>
      </c>
      <c r="E56" s="27">
        <f t="shared" si="5"/>
        <v>56.7</v>
      </c>
      <c r="F56" s="27">
        <f t="shared" si="5"/>
        <v>78.6</v>
      </c>
      <c r="G56" s="27">
        <f t="shared" si="5"/>
        <v>92.8</v>
      </c>
      <c r="H56" s="27">
        <f t="shared" si="5"/>
        <v>38.6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MIN(N4:N25)</f>
        <v>731.1</v>
      </c>
      <c r="O56" s="27">
        <f>MIN(O4:O25)</f>
        <v>52</v>
      </c>
      <c r="P56" s="61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0" t="s">
        <v>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7.25" customHeight="1">
      <c r="A65" s="48" t="s">
        <v>21</v>
      </c>
      <c r="B65" s="47" t="s">
        <v>3</v>
      </c>
      <c r="C65" s="47" t="s">
        <v>4</v>
      </c>
      <c r="D65" s="47" t="s">
        <v>5</v>
      </c>
      <c r="E65" s="47" t="s">
        <v>6</v>
      </c>
      <c r="F65" s="47" t="s">
        <v>7</v>
      </c>
      <c r="G65" s="47" t="s">
        <v>8</v>
      </c>
      <c r="H65" s="47" t="s">
        <v>9</v>
      </c>
      <c r="I65" s="47" t="s">
        <v>10</v>
      </c>
      <c r="J65" s="47" t="s">
        <v>11</v>
      </c>
      <c r="K65" s="47" t="s">
        <v>12</v>
      </c>
      <c r="L65" s="47" t="s">
        <v>13</v>
      </c>
      <c r="M65" s="47" t="s">
        <v>14</v>
      </c>
      <c r="N65" s="47" t="s">
        <v>15</v>
      </c>
    </row>
    <row r="66" spans="1:14" ht="17.25" customHeight="1">
      <c r="A66" s="49">
        <v>2558</v>
      </c>
      <c r="B66" s="50">
        <v>6</v>
      </c>
      <c r="C66" s="50">
        <v>8</v>
      </c>
      <c r="D66" s="50">
        <v>2</v>
      </c>
      <c r="E66" s="50">
        <v>15</v>
      </c>
      <c r="F66" s="50">
        <v>12</v>
      </c>
      <c r="G66" s="50">
        <v>5</v>
      </c>
      <c r="H66" s="50">
        <v>7</v>
      </c>
      <c r="I66" s="50">
        <v>2</v>
      </c>
      <c r="J66" s="50">
        <v>0</v>
      </c>
      <c r="K66" s="50">
        <v>2</v>
      </c>
      <c r="L66" s="50">
        <v>1</v>
      </c>
      <c r="M66" s="50">
        <v>0</v>
      </c>
      <c r="N66" s="51">
        <f aca="true" t="shared" si="6" ref="N66:N71">SUM(B66:M66)</f>
        <v>60</v>
      </c>
    </row>
    <row r="67" spans="1:14" ht="17.25" customHeight="1">
      <c r="A67" s="49">
        <v>2559</v>
      </c>
      <c r="B67" s="50">
        <v>0</v>
      </c>
      <c r="C67" s="50">
        <v>5</v>
      </c>
      <c r="D67" s="50">
        <v>13</v>
      </c>
      <c r="E67" s="50">
        <v>16</v>
      </c>
      <c r="F67" s="50">
        <v>11</v>
      </c>
      <c r="G67" s="50">
        <v>13</v>
      </c>
      <c r="H67" s="50">
        <v>10</v>
      </c>
      <c r="I67" s="50">
        <v>4</v>
      </c>
      <c r="J67" s="50">
        <v>0</v>
      </c>
      <c r="K67" s="50">
        <v>3</v>
      </c>
      <c r="L67" s="50">
        <v>0</v>
      </c>
      <c r="M67" s="50">
        <v>0</v>
      </c>
      <c r="N67" s="50">
        <f t="shared" si="6"/>
        <v>75</v>
      </c>
    </row>
    <row r="68" spans="1:14" ht="17.25" customHeight="1">
      <c r="A68" s="49">
        <v>2560</v>
      </c>
      <c r="B68" s="50">
        <v>4</v>
      </c>
      <c r="C68" s="50">
        <v>9</v>
      </c>
      <c r="D68" s="50">
        <v>16</v>
      </c>
      <c r="E68" s="50">
        <v>13</v>
      </c>
      <c r="F68" s="50">
        <v>15</v>
      </c>
      <c r="G68" s="50">
        <v>9</v>
      </c>
      <c r="H68" s="50">
        <v>9</v>
      </c>
      <c r="I68" s="50">
        <v>1</v>
      </c>
      <c r="J68" s="50">
        <v>1</v>
      </c>
      <c r="K68" s="50">
        <v>0</v>
      </c>
      <c r="L68" s="50">
        <v>0</v>
      </c>
      <c r="M68" s="50">
        <v>1</v>
      </c>
      <c r="N68" s="50">
        <f t="shared" si="6"/>
        <v>78</v>
      </c>
    </row>
    <row r="69" spans="1:15" ht="17.25" customHeight="1">
      <c r="A69" s="49">
        <v>2561</v>
      </c>
      <c r="B69" s="49">
        <v>4</v>
      </c>
      <c r="C69" s="49">
        <v>12</v>
      </c>
      <c r="D69" s="52">
        <v>13</v>
      </c>
      <c r="E69" s="52">
        <v>12</v>
      </c>
      <c r="F69" s="52">
        <v>10</v>
      </c>
      <c r="G69" s="52">
        <v>9</v>
      </c>
      <c r="H69" s="52">
        <v>5</v>
      </c>
      <c r="I69" s="52">
        <v>3</v>
      </c>
      <c r="J69" s="52">
        <v>0</v>
      </c>
      <c r="K69" s="52">
        <v>2</v>
      </c>
      <c r="L69" s="52">
        <v>0</v>
      </c>
      <c r="M69" s="52">
        <v>0</v>
      </c>
      <c r="N69" s="50">
        <f t="shared" si="6"/>
        <v>70</v>
      </c>
      <c r="O69" s="60"/>
    </row>
    <row r="70" spans="1:14" ht="17.25" customHeight="1">
      <c r="A70" s="49">
        <v>2562</v>
      </c>
      <c r="B70" s="49">
        <v>0</v>
      </c>
      <c r="C70" s="49">
        <v>5</v>
      </c>
      <c r="D70" s="52">
        <v>4</v>
      </c>
      <c r="E70" s="52">
        <v>11</v>
      </c>
      <c r="F70" s="52">
        <v>17</v>
      </c>
      <c r="G70" s="52">
        <v>9</v>
      </c>
      <c r="H70" s="52">
        <v>5</v>
      </c>
      <c r="I70" s="52">
        <v>1</v>
      </c>
      <c r="J70" s="52">
        <v>0</v>
      </c>
      <c r="K70" s="52">
        <v>0</v>
      </c>
      <c r="L70" s="52">
        <v>0</v>
      </c>
      <c r="M70" s="52">
        <v>0</v>
      </c>
      <c r="N70" s="50">
        <f t="shared" si="6"/>
        <v>52</v>
      </c>
    </row>
    <row r="71" spans="1:14" ht="17.25" customHeight="1">
      <c r="A71" s="49">
        <v>2563</v>
      </c>
      <c r="B71" s="49">
        <v>4</v>
      </c>
      <c r="C71" s="49">
        <v>2</v>
      </c>
      <c r="D71" s="52">
        <v>8</v>
      </c>
      <c r="E71" s="52">
        <v>6</v>
      </c>
      <c r="F71" s="52">
        <v>15</v>
      </c>
      <c r="G71" s="52">
        <v>13</v>
      </c>
      <c r="H71" s="52">
        <v>10</v>
      </c>
      <c r="I71" s="52">
        <v>1</v>
      </c>
      <c r="J71" s="52">
        <v>0</v>
      </c>
      <c r="K71" s="52">
        <v>1</v>
      </c>
      <c r="L71" s="52">
        <v>2</v>
      </c>
      <c r="M71" s="52">
        <v>0</v>
      </c>
      <c r="N71" s="50">
        <f t="shared" si="6"/>
        <v>62</v>
      </c>
    </row>
    <row r="72" spans="1:14" ht="17.25" customHeight="1">
      <c r="A72" s="62">
        <v>2564</v>
      </c>
      <c r="B72" s="62">
        <v>10</v>
      </c>
      <c r="C72" s="62">
        <v>10</v>
      </c>
      <c r="D72" s="63">
        <v>11</v>
      </c>
      <c r="E72" s="63">
        <v>9</v>
      </c>
      <c r="F72" s="63">
        <v>12</v>
      </c>
      <c r="G72" s="63">
        <v>18</v>
      </c>
      <c r="H72" s="63">
        <v>10</v>
      </c>
      <c r="I72" s="63">
        <v>2</v>
      </c>
      <c r="J72" s="63">
        <v>0</v>
      </c>
      <c r="K72" s="63">
        <v>3</v>
      </c>
      <c r="L72" s="63">
        <v>3</v>
      </c>
      <c r="M72" s="63">
        <v>4</v>
      </c>
      <c r="N72" s="64">
        <f>SUM(B72:M72)</f>
        <v>92</v>
      </c>
    </row>
    <row r="73" spans="1:14" ht="19.5">
      <c r="A73" s="62">
        <v>2565</v>
      </c>
      <c r="B73" s="62">
        <v>4</v>
      </c>
      <c r="C73" s="62">
        <v>15</v>
      </c>
      <c r="D73" s="63">
        <v>6</v>
      </c>
      <c r="E73" s="63">
        <v>17</v>
      </c>
      <c r="F73" s="63">
        <v>19</v>
      </c>
      <c r="G73" s="63">
        <v>22</v>
      </c>
      <c r="H73" s="63">
        <v>9</v>
      </c>
      <c r="I73" s="63">
        <v>4</v>
      </c>
      <c r="J73" s="63">
        <v>1</v>
      </c>
      <c r="K73" s="63">
        <v>0</v>
      </c>
      <c r="L73" s="63">
        <v>1</v>
      </c>
      <c r="M73" s="63">
        <v>2</v>
      </c>
      <c r="N73" s="64">
        <f>SUM(B73:M73)</f>
        <v>100</v>
      </c>
    </row>
    <row r="74" spans="1:14" ht="19.5">
      <c r="A74" s="54">
        <v>2566</v>
      </c>
      <c r="B74" s="54">
        <v>0</v>
      </c>
      <c r="C74" s="54">
        <v>6</v>
      </c>
      <c r="D74" s="59">
        <v>9</v>
      </c>
      <c r="E74" s="59">
        <v>14</v>
      </c>
      <c r="F74" s="59">
        <v>14</v>
      </c>
      <c r="G74" s="59">
        <v>22</v>
      </c>
      <c r="H74" s="59">
        <v>18</v>
      </c>
      <c r="I74" s="59">
        <v>2</v>
      </c>
      <c r="J74" s="59"/>
      <c r="K74" s="59"/>
      <c r="L74" s="59"/>
      <c r="M74" s="59"/>
      <c r="N74" s="51">
        <f>SUM(B74:M74)</f>
        <v>85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tabSelected="1" zoomScalePageLayoutView="0" workbookViewId="0" topLeftCell="A34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9">$N$56</f>
        <v>1243.1954545454548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1243.1954545454548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1243.1954545454548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1243.1954545454548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1243.1954545454548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1243.1954545454548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1243.1954545454548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1243.1954545454548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1243.1954545454548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1243.1954545454548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1243.1954545454548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1243.1954545454548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1243.1954545454548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1243.1954545454548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 aca="true" t="shared" si="1" ref="N32:N38">SUM(B32:M32)</f>
        <v>931.5</v>
      </c>
      <c r="O32" s="33">
        <f>ตารางฝนห้วยแก้ว!O18</f>
        <v>60</v>
      </c>
      <c r="R32" s="39">
        <f t="shared" si="0"/>
        <v>1243.1954545454548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 t="shared" si="1"/>
        <v>1162.1</v>
      </c>
      <c r="O33" s="33">
        <f>ตารางฝนห้วยแก้ว!O19</f>
        <v>75</v>
      </c>
      <c r="R33" s="39">
        <f t="shared" si="0"/>
        <v>1243.1954545454548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 t="shared" si="1"/>
        <v>1037.4</v>
      </c>
      <c r="O34" s="33">
        <f>ตารางฝนห้วยแก้ว!O20</f>
        <v>78</v>
      </c>
      <c r="R34" s="39">
        <f t="shared" si="0"/>
        <v>1243.1954545454548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 t="shared" si="1"/>
        <v>1043.1</v>
      </c>
      <c r="O35" s="33">
        <f>ตารางฝนห้วยแก้ว!O21</f>
        <v>70</v>
      </c>
      <c r="R35" s="39">
        <f t="shared" si="0"/>
        <v>1243.1954545454548</v>
      </c>
    </row>
    <row r="36" spans="1:18" ht="12" customHeight="1">
      <c r="A36" s="33">
        <v>2562</v>
      </c>
      <c r="B36" s="41">
        <v>0</v>
      </c>
      <c r="C36" s="41">
        <v>50.1</v>
      </c>
      <c r="D36" s="41">
        <v>78</v>
      </c>
      <c r="E36" s="41">
        <v>169.7</v>
      </c>
      <c r="F36" s="41">
        <v>272.6</v>
      </c>
      <c r="G36" s="41">
        <v>105.5</v>
      </c>
      <c r="H36" s="41">
        <v>70.7</v>
      </c>
      <c r="I36" s="41">
        <v>9.5</v>
      </c>
      <c r="J36" s="41">
        <v>0</v>
      </c>
      <c r="K36" s="41">
        <v>0</v>
      </c>
      <c r="L36" s="41">
        <v>0</v>
      </c>
      <c r="M36" s="41">
        <v>0</v>
      </c>
      <c r="N36" s="41">
        <f t="shared" si="1"/>
        <v>756.1</v>
      </c>
      <c r="O36" s="33">
        <f>ตารางฝนห้วยแก้ว!O22</f>
        <v>52</v>
      </c>
      <c r="R36" s="39">
        <f t="shared" si="0"/>
        <v>1243.1954545454548</v>
      </c>
    </row>
    <row r="37" spans="1:18" ht="12" customHeight="1">
      <c r="A37" s="33">
        <v>2563</v>
      </c>
      <c r="B37" s="41">
        <v>87.2</v>
      </c>
      <c r="C37" s="41">
        <v>56.8</v>
      </c>
      <c r="D37" s="41">
        <v>189.8</v>
      </c>
      <c r="E37" s="41">
        <v>370.6</v>
      </c>
      <c r="F37" s="41">
        <v>444</v>
      </c>
      <c r="G37" s="41">
        <v>151.8</v>
      </c>
      <c r="H37" s="41">
        <v>79.4</v>
      </c>
      <c r="I37" s="41">
        <v>25.6</v>
      </c>
      <c r="J37" s="41">
        <v>0</v>
      </c>
      <c r="K37" s="41">
        <v>7.5</v>
      </c>
      <c r="L37" s="41">
        <v>24.6</v>
      </c>
      <c r="M37" s="41">
        <v>0</v>
      </c>
      <c r="N37" s="41">
        <f t="shared" si="1"/>
        <v>1437.3</v>
      </c>
      <c r="O37" s="33">
        <f>ตารางฝนห้วยแก้ว!O23</f>
        <v>62</v>
      </c>
      <c r="R37" s="39">
        <f t="shared" si="0"/>
        <v>1243.1954545454548</v>
      </c>
    </row>
    <row r="38" spans="1:18" ht="12" customHeight="1">
      <c r="A38" s="75">
        <v>2564</v>
      </c>
      <c r="B38" s="76">
        <v>108.8</v>
      </c>
      <c r="C38" s="76">
        <v>177.20000000000002</v>
      </c>
      <c r="D38" s="76">
        <v>209.5</v>
      </c>
      <c r="E38" s="76">
        <v>132.79999999999998</v>
      </c>
      <c r="F38" s="76">
        <v>211</v>
      </c>
      <c r="G38" s="76">
        <v>184.70000000000005</v>
      </c>
      <c r="H38" s="76">
        <v>110.4</v>
      </c>
      <c r="I38" s="76">
        <v>11.6</v>
      </c>
      <c r="J38" s="76">
        <v>0</v>
      </c>
      <c r="K38" s="76">
        <v>33.7</v>
      </c>
      <c r="L38" s="76">
        <v>26.900000000000002</v>
      </c>
      <c r="M38" s="76">
        <v>38.7</v>
      </c>
      <c r="N38" s="76">
        <f t="shared" si="1"/>
        <v>1245.3000000000002</v>
      </c>
      <c r="O38" s="75">
        <f>ตารางฝนห้วยแก้ว!O24</f>
        <v>92</v>
      </c>
      <c r="R38" s="39">
        <f t="shared" si="0"/>
        <v>1243.1954545454548</v>
      </c>
    </row>
    <row r="39" spans="1:18" ht="12" customHeight="1">
      <c r="A39" s="33">
        <v>2565</v>
      </c>
      <c r="B39" s="41">
        <v>62.9</v>
      </c>
      <c r="C39" s="41">
        <v>414.3</v>
      </c>
      <c r="D39" s="41">
        <v>83.2</v>
      </c>
      <c r="E39" s="41">
        <v>324.4</v>
      </c>
      <c r="F39" s="41">
        <v>500.3</v>
      </c>
      <c r="G39" s="41">
        <v>345.59999999999997</v>
      </c>
      <c r="H39" s="41">
        <v>137.9</v>
      </c>
      <c r="I39" s="41">
        <v>69.7</v>
      </c>
      <c r="J39" s="41">
        <v>14.3</v>
      </c>
      <c r="K39" s="41">
        <v>0</v>
      </c>
      <c r="L39" s="41">
        <v>8.2</v>
      </c>
      <c r="M39" s="41">
        <v>21.099999999999998</v>
      </c>
      <c r="N39" s="41">
        <v>1981.8999999999999</v>
      </c>
      <c r="O39" s="33">
        <v>100</v>
      </c>
      <c r="R39" s="39">
        <f t="shared" si="0"/>
        <v>1243.1954545454548</v>
      </c>
    </row>
    <row r="40" spans="1:18" ht="12" customHeight="1">
      <c r="A40" s="74">
        <v>2566</v>
      </c>
      <c r="B40" s="73">
        <v>0</v>
      </c>
      <c r="C40" s="73">
        <v>186.8</v>
      </c>
      <c r="D40" s="73">
        <v>148.70000000000002</v>
      </c>
      <c r="E40" s="73">
        <v>423.4</v>
      </c>
      <c r="F40" s="73">
        <v>248.60000000000002</v>
      </c>
      <c r="G40" s="73">
        <v>486.30000000000007</v>
      </c>
      <c r="H40" s="73">
        <v>285.50000000000006</v>
      </c>
      <c r="I40" s="73">
        <v>38.8</v>
      </c>
      <c r="J40" s="73"/>
      <c r="K40" s="73"/>
      <c r="L40" s="73"/>
      <c r="M40" s="73"/>
      <c r="N40" s="73">
        <v>1818.1000000000001</v>
      </c>
      <c r="O40" s="74">
        <v>85</v>
      </c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414.3</v>
      </c>
      <c r="D55" s="36">
        <v>246.5</v>
      </c>
      <c r="E55" s="36">
        <v>370.6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26.900000000000002</v>
      </c>
      <c r="M55" s="36">
        <v>78.9</v>
      </c>
      <c r="N55" s="36">
        <v>1981.8999999999999</v>
      </c>
      <c r="O55" s="44">
        <v>100</v>
      </c>
    </row>
    <row r="56" spans="1:15" ht="15" customHeight="1">
      <c r="A56" s="35" t="s">
        <v>18</v>
      </c>
      <c r="B56" s="36">
        <v>62.863636363636374</v>
      </c>
      <c r="C56" s="36">
        <v>177.22272727272733</v>
      </c>
      <c r="D56" s="36">
        <v>153.86818181818182</v>
      </c>
      <c r="E56" s="36">
        <v>194.5818181818182</v>
      </c>
      <c r="F56" s="36">
        <v>256.0954545454546</v>
      </c>
      <c r="G56" s="36">
        <v>221.7954545454546</v>
      </c>
      <c r="H56" s="36">
        <v>110.7</v>
      </c>
      <c r="I56" s="36">
        <v>32.018181818181816</v>
      </c>
      <c r="J56" s="36">
        <v>5.636363636363637</v>
      </c>
      <c r="K56" s="36">
        <v>8.945454545454545</v>
      </c>
      <c r="L56" s="36">
        <v>3.5000000000000004</v>
      </c>
      <c r="M56" s="36">
        <v>15.968181818181819</v>
      </c>
      <c r="N56" s="36">
        <v>1243.1954545454548</v>
      </c>
      <c r="O56" s="44">
        <v>74.81818181818181</v>
      </c>
    </row>
    <row r="57" spans="1:15" ht="15" customHeight="1">
      <c r="A57" s="37" t="s">
        <v>19</v>
      </c>
      <c r="B57" s="38">
        <v>0</v>
      </c>
      <c r="C57" s="38">
        <v>50.1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45">
        <v>52</v>
      </c>
    </row>
    <row r="61" ht="1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2008-07-10T03:02:50Z</cp:lastPrinted>
  <dcterms:created xsi:type="dcterms:W3CDTF">2008-02-06T03:22:38Z</dcterms:created>
  <dcterms:modified xsi:type="dcterms:W3CDTF">2023-12-22T07:35:07Z</dcterms:modified>
  <cp:category/>
  <cp:version/>
  <cp:contentType/>
  <cp:contentStatus/>
</cp:coreProperties>
</file>