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6270" windowHeight="5805" activeTab="0"/>
  </bookViews>
  <sheets>
    <sheet name="MONTHLY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'MONTHLY'!$A$1:$O$65</definedName>
    <definedName name="Print_Area_MI">'[1]MONTHLY'!$A$4:$O$5</definedName>
  </definedNames>
  <calcPr fullCalcOnLoad="1"/>
</workbook>
</file>

<file path=xl/sharedStrings.xml><?xml version="1.0" encoding="utf-8"?>
<sst xmlns="http://schemas.openxmlformats.org/spreadsheetml/2006/main" count="23" uniqueCount="22">
  <si>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</si>
  <si>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</si>
  <si>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</si>
  <si>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</si>
  <si>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</si>
  <si>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</si>
  <si>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</si>
  <si>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</si>
  <si>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</si>
  <si>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</si>
  <si>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</si>
  <si>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</si>
  <si>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</si>
  <si>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</si>
  <si>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</si>
  <si>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</si>
  <si>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-</t>
  </si>
  <si>
    <t>ปริมาณน้ำฝนรายเดือน  -  มิลลิเมตร</t>
  </si>
  <si>
    <t>สถานี : 07670  P.28A เขื่อนแม่งัด  อ.แม่แตง  จ.เชียงใหม่</t>
  </si>
  <si>
    <t>สูงสุด</t>
  </si>
  <si>
    <t>ต่ำสุด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</si>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</sst>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0.0_)"/>
    <numFmt numFmtId="186" formatCode="d\ ดดด"/>
    <numFmt numFmtId="187" formatCode="dd\ /ดดด"/>
    <numFmt numFmtId="188" formatCode="ดดด\ bbbb"/>
    <numFmt numFmtId="189" formatCode="dd\ ดดด\ yyyy"/>
    <numFmt numFmtId="190" formatCode="yyyy"/>
    <numFmt numFmtId="191" formatCode="#,##0.0_ ;\-#,##0.0\ "/>
    <numFmt numFmtId="192" formatCode="#,##0.00_ ;\-#,##0.00\ "/>
    <numFmt numFmtId="193" formatCode="0.000"/>
    <numFmt numFmtId="194" formatCode="#,##0.000_ ;\-#,##0.000\ "/>
    <numFmt numFmtId="195" formatCode="0.000_)"/>
    <numFmt numFmtId="196" formatCode="0.0000_)"/>
    <numFmt numFmtId="197" formatCode="[$-409]dddd\,\ mmmm\ dd\,\ yyyy"/>
    <numFmt numFmtId="198" formatCode="\ \ \ bbbb"/>
    <numFmt numFmtId="199" formatCode="mmm\-yyyy"/>
    <numFmt numFmtId="200" formatCode="bbbb"/>
    <numFmt numFmtId="201" formatCode="General_)"/>
    <numFmt numFmtId="202" formatCode="ดดด\ yyyy"/>
    <numFmt numFmtId="203" formatCode="dd\ ดดดyyyy"/>
    <numFmt numFmtId="204" formatCode="[$-409]d\-mmm;@"/>
    <numFmt numFmtId="205" formatCode="[$-409]d\-mmm\-yy;@"/>
    <numFmt numFmtId="206" formatCode="[$-41E]d\ mmmm\ yyyy"/>
    <numFmt numFmtId="207" formatCode="[$-409]h:mm:ss\ AM/PM"/>
    <numFmt numFmtId="208" formatCode="\ bbbb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#,##0.0000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.75"/>
      <color indexed="8"/>
      <name val="Arial"/>
      <family val="2"/>
    </font>
    <font>
      <sz val="10"/>
      <color indexed="62"/>
      <name val="TH SarabunPSK"/>
      <family val="2"/>
    </font>
    <font>
      <b/>
      <sz val="10"/>
      <color indexed="8"/>
      <name val="TH SarabunPSK"/>
      <family val="2"/>
    </font>
    <font>
      <sz val="10"/>
      <color indexed="10"/>
      <name val="TH SarabunPSK"/>
      <family val="2"/>
    </font>
    <font>
      <b/>
      <sz val="16"/>
      <color indexed="8"/>
      <name val="TH SarabunPSK"/>
      <family val="2"/>
    </font>
    <font>
      <sz val="10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182" fontId="0" fillId="0" borderId="0" xfId="0" applyAlignment="1">
      <alignment/>
    </xf>
    <xf numFmtId="182" fontId="6" fillId="0" borderId="0" xfId="0" applyFont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1" xfId="0" applyNumberFormat="1" applyFont="1" applyBorder="1" applyAlignment="1" applyProtection="1">
      <alignment horizontal="center" vertical="center"/>
      <protection/>
    </xf>
    <xf numFmtId="184" fontId="5" fillId="0" borderId="12" xfId="0" applyNumberFormat="1" applyFont="1" applyBorder="1" applyAlignment="1" applyProtection="1">
      <alignment horizontal="center" vertical="center"/>
      <protection/>
    </xf>
    <xf numFmtId="184" fontId="5" fillId="0" borderId="13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98" fontId="5" fillId="0" borderId="14" xfId="0" applyNumberFormat="1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right" vertical="center"/>
    </xf>
    <xf numFmtId="184" fontId="6" fillId="0" borderId="16" xfId="0" applyNumberFormat="1" applyFont="1" applyBorder="1" applyAlignment="1">
      <alignment horizontal="right" vertical="center"/>
    </xf>
    <xf numFmtId="184" fontId="6" fillId="0" borderId="17" xfId="0" applyNumberFormat="1" applyFont="1" applyBorder="1" applyAlignment="1">
      <alignment horizontal="right" vertical="center"/>
    </xf>
    <xf numFmtId="184" fontId="6" fillId="0" borderId="14" xfId="0" applyNumberFormat="1" applyFont="1" applyBorder="1" applyAlignment="1">
      <alignment horizontal="right" vertical="center"/>
    </xf>
    <xf numFmtId="1" fontId="6" fillId="0" borderId="14" xfId="0" applyNumberFormat="1" applyFont="1" applyBorder="1" applyAlignment="1">
      <alignment horizontal="right" vertical="center"/>
    </xf>
    <xf numFmtId="184" fontId="6" fillId="0" borderId="18" xfId="0" applyNumberFormat="1" applyFont="1" applyBorder="1" applyAlignment="1">
      <alignment horizontal="right" vertical="center"/>
    </xf>
    <xf numFmtId="184" fontId="6" fillId="0" borderId="19" xfId="0" applyNumberFormat="1" applyFont="1" applyBorder="1" applyAlignment="1">
      <alignment horizontal="right" vertical="center"/>
    </xf>
    <xf numFmtId="184" fontId="6" fillId="0" borderId="20" xfId="0" applyNumberFormat="1" applyFont="1" applyBorder="1" applyAlignment="1">
      <alignment horizontal="right" vertical="center"/>
    </xf>
    <xf numFmtId="184" fontId="6" fillId="0" borderId="21" xfId="0" applyNumberFormat="1" applyFont="1" applyBorder="1" applyAlignment="1">
      <alignment horizontal="right" vertical="center"/>
    </xf>
    <xf numFmtId="1" fontId="6" fillId="0" borderId="21" xfId="0" applyNumberFormat="1" applyFont="1" applyBorder="1" applyAlignment="1">
      <alignment horizontal="right" vertical="center"/>
    </xf>
    <xf numFmtId="184" fontId="6" fillId="0" borderId="0" xfId="0" applyNumberFormat="1" applyFont="1" applyAlignment="1">
      <alignment horizontal="center" vertical="center"/>
    </xf>
    <xf numFmtId="183" fontId="6" fillId="0" borderId="0" xfId="0" applyNumberFormat="1" applyFont="1" applyBorder="1" applyAlignment="1" applyProtection="1">
      <alignment horizontal="center" vertical="center"/>
      <protection/>
    </xf>
    <xf numFmtId="1" fontId="5" fillId="0" borderId="21" xfId="0" applyNumberFormat="1" applyFont="1" applyBorder="1" applyAlignment="1">
      <alignment horizontal="center" vertical="center"/>
    </xf>
    <xf numFmtId="184" fontId="6" fillId="0" borderId="18" xfId="0" applyNumberFormat="1" applyFont="1" applyBorder="1" applyAlignment="1">
      <alignment horizontal="center" vertical="center"/>
    </xf>
    <xf numFmtId="184" fontId="7" fillId="0" borderId="19" xfId="0" applyNumberFormat="1" applyFont="1" applyBorder="1" applyAlignment="1">
      <alignment horizontal="center" vertical="center"/>
    </xf>
    <xf numFmtId="184" fontId="6" fillId="0" borderId="19" xfId="0" applyNumberFormat="1" applyFont="1" applyBorder="1" applyAlignment="1">
      <alignment horizontal="center" vertical="center"/>
    </xf>
    <xf numFmtId="184" fontId="6" fillId="0" borderId="20" xfId="0" applyNumberFormat="1" applyFont="1" applyBorder="1" applyAlignment="1">
      <alignment horizontal="center" vertical="center"/>
    </xf>
    <xf numFmtId="184" fontId="6" fillId="0" borderId="21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84" fontId="6" fillId="0" borderId="23" xfId="0" applyNumberFormat="1" applyFont="1" applyBorder="1" applyAlignment="1">
      <alignment horizontal="center" vertical="center"/>
    </xf>
    <xf numFmtId="184" fontId="6" fillId="0" borderId="24" xfId="0" applyNumberFormat="1" applyFont="1" applyBorder="1" applyAlignment="1">
      <alignment horizontal="center" vertical="center"/>
    </xf>
    <xf numFmtId="184" fontId="6" fillId="0" borderId="25" xfId="0" applyNumberFormat="1" applyFont="1" applyBorder="1" applyAlignment="1">
      <alignment horizontal="center" vertical="center"/>
    </xf>
    <xf numFmtId="184" fontId="6" fillId="0" borderId="22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right" vertical="center"/>
    </xf>
    <xf numFmtId="1" fontId="5" fillId="0" borderId="26" xfId="0" applyNumberFormat="1" applyFont="1" applyBorder="1" applyAlignment="1">
      <alignment horizontal="center" vertical="center"/>
    </xf>
    <xf numFmtId="184" fontId="6" fillId="0" borderId="27" xfId="0" applyNumberFormat="1" applyFont="1" applyBorder="1" applyAlignment="1">
      <alignment horizontal="right" vertical="center"/>
    </xf>
    <xf numFmtId="184" fontId="6" fillId="0" borderId="28" xfId="0" applyNumberFormat="1" applyFont="1" applyBorder="1" applyAlignment="1">
      <alignment horizontal="right" vertical="center"/>
    </xf>
    <xf numFmtId="184" fontId="6" fillId="0" borderId="26" xfId="0" applyNumberFormat="1" applyFont="1" applyBorder="1" applyAlignment="1">
      <alignment horizontal="right" vertical="center"/>
    </xf>
    <xf numFmtId="1" fontId="6" fillId="0" borderId="26" xfId="0" applyNumberFormat="1" applyFont="1" applyBorder="1" applyAlignment="1">
      <alignment horizontal="right" vertical="center"/>
    </xf>
    <xf numFmtId="1" fontId="5" fillId="0" borderId="29" xfId="0" applyNumberFormat="1" applyFont="1" applyBorder="1" applyAlignment="1">
      <alignment horizontal="center" vertical="center"/>
    </xf>
    <xf numFmtId="184" fontId="6" fillId="0" borderId="30" xfId="0" applyNumberFormat="1" applyFont="1" applyBorder="1" applyAlignment="1">
      <alignment horizontal="right" vertical="center"/>
    </xf>
    <xf numFmtId="184" fontId="6" fillId="0" borderId="31" xfId="0" applyNumberFormat="1" applyFont="1" applyBorder="1" applyAlignment="1">
      <alignment horizontal="right" vertical="center"/>
    </xf>
    <xf numFmtId="184" fontId="6" fillId="0" borderId="29" xfId="0" applyNumberFormat="1" applyFont="1" applyBorder="1" applyAlignment="1">
      <alignment horizontal="right" vertical="center"/>
    </xf>
    <xf numFmtId="1" fontId="6" fillId="0" borderId="29" xfId="0" applyNumberFormat="1" applyFont="1" applyBorder="1" applyAlignment="1">
      <alignment horizontal="right" vertical="center"/>
    </xf>
    <xf numFmtId="184" fontId="8" fillId="0" borderId="32" xfId="0" applyNumberFormat="1" applyFont="1" applyBorder="1" applyAlignment="1">
      <alignment horizontal="left" vertical="center"/>
    </xf>
    <xf numFmtId="184" fontId="6" fillId="0" borderId="32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center" vertical="center"/>
    </xf>
    <xf numFmtId="182" fontId="6" fillId="0" borderId="0" xfId="0" applyFont="1" applyBorder="1" applyAlignment="1">
      <alignment horizontal="center" vertical="center"/>
    </xf>
    <xf numFmtId="182" fontId="5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185" fontId="6" fillId="0" borderId="0" xfId="0" applyNumberFormat="1" applyFont="1" applyAlignment="1">
      <alignment horizontal="center" vertical="center"/>
    </xf>
    <xf numFmtId="1" fontId="5" fillId="0" borderId="0" xfId="0" applyNumberFormat="1" applyFont="1" applyBorder="1" applyAlignment="1" applyProtection="1">
      <alignment horizontal="center" vertical="center"/>
      <protection/>
    </xf>
    <xf numFmtId="1" fontId="5" fillId="0" borderId="33" xfId="0" applyNumberFormat="1" applyFont="1" applyBorder="1" applyAlignment="1" applyProtection="1">
      <alignment horizontal="center" vertical="center"/>
      <protection/>
    </xf>
    <xf numFmtId="184" fontId="50" fillId="0" borderId="19" xfId="0" applyNumberFormat="1" applyFont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-0.0262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1275"/>
          <c:w val="0.947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numRef>
              <c:f>MONTHLY!$A$4:$A$45</c:f>
              <c:numCache/>
            </c:numRef>
          </c:cat>
          <c:val>
            <c:numRef>
              <c:f>MONTHLY!$N$4:$N$45</c:f>
              <c:numCache/>
            </c:numRef>
          </c:val>
        </c:ser>
        <c:axId val="17141572"/>
        <c:axId val="20056421"/>
      </c:barChart>
      <c:lineChart>
        <c:grouping val="standard"/>
        <c:varyColors val="0"/>
        <c:ser>
          <c:idx val="1"/>
          <c:order val="1"/>
          <c:tx>
            <c:v>ปริมาณน้ำฝนเฉลี่ย 1226.6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MONTHLY!$A$4:$A$45</c:f>
              <c:numCache/>
            </c:numRef>
          </c:cat>
          <c:val>
            <c:numRef>
              <c:f>MONTHLY!$P$4:$P$45</c:f>
              <c:numCache/>
            </c:numRef>
          </c:val>
          <c:smooth val="0"/>
        </c:ser>
        <c:axId val="17141572"/>
        <c:axId val="20056421"/>
      </c:lineChart>
      <c:dateAx>
        <c:axId val="17141572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20056421"/>
        <c:crosses val="autoZero"/>
        <c:auto val="0"/>
        <c:baseTimeUnit val="years"/>
        <c:majorUnit val="4"/>
        <c:majorTimeUnit val="years"/>
        <c:minorUnit val="29"/>
        <c:minorTimeUnit val="days"/>
        <c:noMultiLvlLbl val="0"/>
      </c:dateAx>
      <c:valAx>
        <c:axId val="20056421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714157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4575"/>
          <c:y val="0.21025"/>
          <c:w val="0.2845"/>
          <c:h val="0.0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123825</xdr:colOff>
      <xdr:row>2</xdr:row>
      <xdr:rowOff>257175</xdr:rowOff>
    </xdr:from>
    <xdr:to>
      <xdr:col>27</xdr:col>
      <xdr:colOff>428625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7743825" y="1047750"/>
        <a:ext cx="554355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 R"/>
      <sheetName val="DAILY"/>
      <sheetName val="แนวโน้ม"/>
      <sheetName val="MONTHLY"/>
    </sheetNames>
    <sheetDataSet>
      <sheetData sheetId="3">
        <row r="4">
          <cell r="A4">
            <v>2495</v>
          </cell>
          <cell r="B4">
            <v>41.2</v>
          </cell>
          <cell r="C4">
            <v>121</v>
          </cell>
          <cell r="D4">
            <v>125.5</v>
          </cell>
          <cell r="E4">
            <v>217.7</v>
          </cell>
          <cell r="F4">
            <v>285.4</v>
          </cell>
          <cell r="G4">
            <v>400.8</v>
          </cell>
          <cell r="H4">
            <v>72.2</v>
          </cell>
          <cell r="I4">
            <v>4.8</v>
          </cell>
          <cell r="J4">
            <v>0</v>
          </cell>
          <cell r="K4">
            <v>26.2</v>
          </cell>
          <cell r="L4">
            <v>38.3</v>
          </cell>
          <cell r="M4">
            <v>0</v>
          </cell>
          <cell r="N4">
            <v>1333.1</v>
          </cell>
          <cell r="O4">
            <v>87</v>
          </cell>
        </row>
        <row r="5">
          <cell r="A5">
            <v>2496</v>
          </cell>
          <cell r="B5">
            <v>62.1</v>
          </cell>
          <cell r="C5">
            <v>148.7</v>
          </cell>
          <cell r="D5">
            <v>162.5</v>
          </cell>
          <cell r="E5">
            <v>138.4</v>
          </cell>
          <cell r="F5">
            <v>239.9</v>
          </cell>
          <cell r="G5">
            <v>250.2</v>
          </cell>
          <cell r="H5">
            <v>118.5</v>
          </cell>
          <cell r="I5">
            <v>56.7</v>
          </cell>
          <cell r="J5">
            <v>2.8</v>
          </cell>
          <cell r="K5">
            <v>0</v>
          </cell>
          <cell r="L5">
            <v>8.3</v>
          </cell>
          <cell r="M5">
            <v>22.3</v>
          </cell>
          <cell r="N5">
            <v>1210.3999999999999</v>
          </cell>
          <cell r="O5">
            <v>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J76"/>
  <sheetViews>
    <sheetView showGridLines="0" tabSelected="1" zoomScalePageLayoutView="0" workbookViewId="0" topLeftCell="A34">
      <selection activeCell="S31" sqref="S31"/>
    </sheetView>
  </sheetViews>
  <sheetFormatPr defaultColWidth="7.140625" defaultRowHeight="12.75"/>
  <cols>
    <col min="1" max="1" width="7.140625" style="50" customWidth="1"/>
    <col min="2" max="14" width="7.140625" style="23" customWidth="1"/>
    <col min="15" max="15" width="7.140625" style="51" customWidth="1"/>
    <col min="16" max="16384" width="7.140625" style="1" customWidth="1"/>
  </cols>
  <sheetData>
    <row r="1" spans="1:15" ht="38.25" customHeight="1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" customHeight="1">
      <c r="A2" s="54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4" customHeight="1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5" t="s">
        <v>12</v>
      </c>
      <c r="N3" s="6" t="s">
        <v>13</v>
      </c>
      <c r="O3" s="2" t="s">
        <v>15</v>
      </c>
    </row>
    <row r="4" spans="1:16" ht="18" customHeight="1">
      <c r="A4" s="7">
        <v>31017</v>
      </c>
      <c r="B4" s="8" t="s">
        <v>16</v>
      </c>
      <c r="C4" s="9" t="s">
        <v>16</v>
      </c>
      <c r="D4" s="9">
        <v>346.1</v>
      </c>
      <c r="E4" s="9">
        <v>142.2</v>
      </c>
      <c r="F4" s="9">
        <v>185.3</v>
      </c>
      <c r="G4" s="9">
        <v>210.9</v>
      </c>
      <c r="H4" s="9">
        <v>196.4</v>
      </c>
      <c r="I4" s="9">
        <v>0</v>
      </c>
      <c r="J4" s="9">
        <v>0</v>
      </c>
      <c r="K4" s="9">
        <v>0</v>
      </c>
      <c r="L4" s="9">
        <v>0.3</v>
      </c>
      <c r="M4" s="10">
        <v>0</v>
      </c>
      <c r="N4" s="11">
        <v>1081.2</v>
      </c>
      <c r="O4" s="12">
        <v>84</v>
      </c>
      <c r="P4" s="52">
        <v>1226.6</v>
      </c>
    </row>
    <row r="5" spans="1:16" ht="18" customHeight="1">
      <c r="A5" s="7">
        <v>31382</v>
      </c>
      <c r="B5" s="13">
        <v>47.8</v>
      </c>
      <c r="C5" s="14">
        <v>145.8</v>
      </c>
      <c r="D5" s="14">
        <v>159.8</v>
      </c>
      <c r="E5" s="14">
        <v>166.2</v>
      </c>
      <c r="F5" s="14">
        <v>127.5</v>
      </c>
      <c r="G5" s="14">
        <v>269.6</v>
      </c>
      <c r="H5" s="14">
        <v>138.7</v>
      </c>
      <c r="I5" s="14">
        <v>149.8</v>
      </c>
      <c r="J5" s="14">
        <v>0</v>
      </c>
      <c r="K5" s="14">
        <v>0</v>
      </c>
      <c r="L5" s="14">
        <v>0</v>
      </c>
      <c r="M5" s="15">
        <v>0</v>
      </c>
      <c r="N5" s="16">
        <v>1205.2</v>
      </c>
      <c r="O5" s="17">
        <v>128</v>
      </c>
      <c r="P5" s="52">
        <v>1226.6</v>
      </c>
    </row>
    <row r="6" spans="1:27" ht="18" customHeight="1">
      <c r="A6" s="7">
        <v>31747</v>
      </c>
      <c r="B6" s="13">
        <v>76.2</v>
      </c>
      <c r="C6" s="14">
        <v>88.2</v>
      </c>
      <c r="D6" s="14">
        <v>203.9</v>
      </c>
      <c r="E6" s="14">
        <v>195.1</v>
      </c>
      <c r="F6" s="14">
        <v>186.8</v>
      </c>
      <c r="G6" s="14">
        <v>141.3</v>
      </c>
      <c r="H6" s="14">
        <v>102.1</v>
      </c>
      <c r="I6" s="14">
        <v>67.3</v>
      </c>
      <c r="J6" s="14">
        <v>63.1</v>
      </c>
      <c r="K6" s="14">
        <v>0</v>
      </c>
      <c r="L6" s="14">
        <v>0</v>
      </c>
      <c r="M6" s="15">
        <v>0</v>
      </c>
      <c r="N6" s="16">
        <v>1124</v>
      </c>
      <c r="O6" s="17">
        <v>96</v>
      </c>
      <c r="P6" s="52">
        <v>1226.6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16" ht="18" customHeight="1">
      <c r="A7" s="7">
        <v>32112</v>
      </c>
      <c r="B7" s="13">
        <v>38.2</v>
      </c>
      <c r="C7" s="14">
        <v>78.6</v>
      </c>
      <c r="D7" s="14">
        <v>97.8</v>
      </c>
      <c r="E7" s="14">
        <v>186.8</v>
      </c>
      <c r="F7" s="14">
        <v>330.6</v>
      </c>
      <c r="G7" s="14">
        <v>276.5</v>
      </c>
      <c r="H7" s="14">
        <v>63.8</v>
      </c>
      <c r="I7" s="14">
        <v>106.5</v>
      </c>
      <c r="J7" s="14">
        <v>0</v>
      </c>
      <c r="K7" s="14">
        <v>0</v>
      </c>
      <c r="L7" s="14">
        <v>18.6</v>
      </c>
      <c r="M7" s="15">
        <v>0</v>
      </c>
      <c r="N7" s="16">
        <v>1197.4</v>
      </c>
      <c r="O7" s="17">
        <v>104</v>
      </c>
      <c r="P7" s="52">
        <v>1226.6</v>
      </c>
    </row>
    <row r="8" spans="1:16" ht="18" customHeight="1">
      <c r="A8" s="7">
        <v>32478</v>
      </c>
      <c r="B8" s="13">
        <v>65.2</v>
      </c>
      <c r="C8" s="14">
        <v>238.9</v>
      </c>
      <c r="D8" s="14">
        <v>268.2</v>
      </c>
      <c r="E8" s="14">
        <v>133</v>
      </c>
      <c r="F8" s="14">
        <v>254</v>
      </c>
      <c r="G8" s="14">
        <v>135.4</v>
      </c>
      <c r="H8" s="14">
        <v>108.9</v>
      </c>
      <c r="I8" s="14">
        <v>50.8</v>
      </c>
      <c r="J8" s="14">
        <v>0</v>
      </c>
      <c r="K8" s="14">
        <v>1.1</v>
      </c>
      <c r="L8" s="14">
        <v>0</v>
      </c>
      <c r="M8" s="15">
        <v>34</v>
      </c>
      <c r="N8" s="16">
        <v>1289.5</v>
      </c>
      <c r="O8" s="17">
        <v>117</v>
      </c>
      <c r="P8" s="52">
        <v>1226.6</v>
      </c>
    </row>
    <row r="9" spans="1:166" ht="18" customHeight="1">
      <c r="A9" s="7">
        <v>32843</v>
      </c>
      <c r="B9" s="13">
        <v>8.9</v>
      </c>
      <c r="C9" s="14">
        <v>180.2</v>
      </c>
      <c r="D9" s="14">
        <v>182.7</v>
      </c>
      <c r="E9" s="14">
        <v>231.7</v>
      </c>
      <c r="F9" s="14">
        <v>142.1</v>
      </c>
      <c r="G9" s="14">
        <v>210.9</v>
      </c>
      <c r="H9" s="14">
        <v>134.1</v>
      </c>
      <c r="I9" s="14">
        <v>17.2</v>
      </c>
      <c r="J9" s="14">
        <v>0</v>
      </c>
      <c r="K9" s="14">
        <v>2.2</v>
      </c>
      <c r="L9" s="14">
        <v>10.1</v>
      </c>
      <c r="M9" s="15">
        <v>0</v>
      </c>
      <c r="N9" s="16">
        <v>1120.1</v>
      </c>
      <c r="O9" s="17">
        <v>116</v>
      </c>
      <c r="P9" s="52">
        <v>1226.6</v>
      </c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</row>
    <row r="10" spans="1:16" ht="21" customHeight="1">
      <c r="A10" s="7">
        <v>33208</v>
      </c>
      <c r="B10" s="13">
        <v>34.6</v>
      </c>
      <c r="C10" s="14">
        <v>302.7</v>
      </c>
      <c r="D10" s="14">
        <v>165.1</v>
      </c>
      <c r="E10" s="14">
        <v>188.9</v>
      </c>
      <c r="F10" s="14">
        <v>197.1</v>
      </c>
      <c r="G10" s="14">
        <v>117.6</v>
      </c>
      <c r="H10" s="14">
        <v>108.3</v>
      </c>
      <c r="I10" s="14">
        <v>25.6</v>
      </c>
      <c r="J10" s="14">
        <v>0</v>
      </c>
      <c r="K10" s="14">
        <v>0.6</v>
      </c>
      <c r="L10" s="14">
        <v>0</v>
      </c>
      <c r="M10" s="15">
        <v>9.4</v>
      </c>
      <c r="N10" s="16">
        <v>1149.9</v>
      </c>
      <c r="O10" s="17">
        <v>100</v>
      </c>
      <c r="P10" s="52">
        <v>1226.6</v>
      </c>
    </row>
    <row r="11" spans="1:16" ht="21" customHeight="1">
      <c r="A11" s="7">
        <v>33573</v>
      </c>
      <c r="B11" s="13">
        <v>114.8</v>
      </c>
      <c r="C11" s="14">
        <v>29.3</v>
      </c>
      <c r="D11" s="14">
        <v>152.4</v>
      </c>
      <c r="E11" s="14">
        <v>101.6</v>
      </c>
      <c r="F11" s="14">
        <v>316.5</v>
      </c>
      <c r="G11" s="14">
        <v>252.6</v>
      </c>
      <c r="H11" s="14">
        <v>90.6</v>
      </c>
      <c r="I11" s="14">
        <v>71.5</v>
      </c>
      <c r="J11" s="14">
        <v>4.8</v>
      </c>
      <c r="K11" s="14">
        <v>0</v>
      </c>
      <c r="L11" s="14">
        <v>23.4</v>
      </c>
      <c r="M11" s="15">
        <v>0</v>
      </c>
      <c r="N11" s="16">
        <v>1157.5</v>
      </c>
      <c r="O11" s="17">
        <v>107</v>
      </c>
      <c r="P11" s="52">
        <v>1226.6</v>
      </c>
    </row>
    <row r="12" spans="1:16" ht="21" customHeight="1">
      <c r="A12" s="7">
        <v>33939</v>
      </c>
      <c r="B12" s="13">
        <v>16.7</v>
      </c>
      <c r="C12" s="14">
        <v>72.3</v>
      </c>
      <c r="D12" s="14">
        <v>60.8</v>
      </c>
      <c r="E12" s="14">
        <v>123.5</v>
      </c>
      <c r="F12" s="14">
        <v>193.6</v>
      </c>
      <c r="G12" s="14">
        <v>181.9</v>
      </c>
      <c r="H12" s="14">
        <v>93.1</v>
      </c>
      <c r="I12" s="14">
        <v>29.7</v>
      </c>
      <c r="J12" s="14">
        <v>91.6</v>
      </c>
      <c r="K12" s="14">
        <v>0</v>
      </c>
      <c r="L12" s="14">
        <v>0</v>
      </c>
      <c r="M12" s="15">
        <v>3.9</v>
      </c>
      <c r="N12" s="16">
        <v>867.1</v>
      </c>
      <c r="O12" s="17">
        <v>79</v>
      </c>
      <c r="P12" s="52">
        <v>1226.6</v>
      </c>
    </row>
    <row r="13" spans="1:16" ht="18" customHeight="1">
      <c r="A13" s="7">
        <v>34304</v>
      </c>
      <c r="B13" s="13">
        <v>55.8</v>
      </c>
      <c r="C13" s="14">
        <v>80.4</v>
      </c>
      <c r="D13" s="14">
        <v>121.5</v>
      </c>
      <c r="E13" s="14">
        <v>324.5</v>
      </c>
      <c r="F13" s="14">
        <v>169.7</v>
      </c>
      <c r="G13" s="14">
        <v>290</v>
      </c>
      <c r="H13" s="14">
        <v>122.6</v>
      </c>
      <c r="I13" s="14">
        <v>0</v>
      </c>
      <c r="J13" s="14">
        <v>0</v>
      </c>
      <c r="K13" s="14">
        <v>0</v>
      </c>
      <c r="L13" s="14">
        <v>0</v>
      </c>
      <c r="M13" s="15">
        <v>167.8</v>
      </c>
      <c r="N13" s="16">
        <v>1332.3</v>
      </c>
      <c r="O13" s="17">
        <v>96</v>
      </c>
      <c r="P13" s="52">
        <v>1226.6</v>
      </c>
    </row>
    <row r="14" spans="1:16" ht="18" customHeight="1">
      <c r="A14" s="7">
        <v>34669</v>
      </c>
      <c r="B14" s="13">
        <v>10.6</v>
      </c>
      <c r="C14" s="14">
        <v>80.4</v>
      </c>
      <c r="D14" s="14">
        <v>274.5</v>
      </c>
      <c r="E14" s="14">
        <v>272.5</v>
      </c>
      <c r="F14" s="14">
        <v>376.2</v>
      </c>
      <c r="G14" s="14">
        <v>109.1</v>
      </c>
      <c r="H14" s="14">
        <v>30.4</v>
      </c>
      <c r="I14" s="14">
        <v>21.4</v>
      </c>
      <c r="J14" s="14">
        <v>37</v>
      </c>
      <c r="K14" s="14">
        <v>0</v>
      </c>
      <c r="L14" s="14">
        <v>0</v>
      </c>
      <c r="M14" s="15">
        <v>67.4</v>
      </c>
      <c r="N14" s="16">
        <v>1279.5</v>
      </c>
      <c r="O14" s="17">
        <v>117</v>
      </c>
      <c r="P14" s="52">
        <v>1226.6</v>
      </c>
    </row>
    <row r="15" spans="1:16" ht="18" customHeight="1">
      <c r="A15" s="7">
        <v>35034</v>
      </c>
      <c r="B15" s="13">
        <v>25.1</v>
      </c>
      <c r="C15" s="14">
        <v>211.3</v>
      </c>
      <c r="D15" s="14">
        <v>115.7</v>
      </c>
      <c r="E15" s="14">
        <v>275.7</v>
      </c>
      <c r="F15" s="14">
        <v>394.2</v>
      </c>
      <c r="G15" s="14">
        <v>220.19</v>
      </c>
      <c r="H15" s="14">
        <v>185.1</v>
      </c>
      <c r="I15" s="14">
        <v>57.6</v>
      </c>
      <c r="J15" s="14">
        <v>0</v>
      </c>
      <c r="K15" s="14">
        <v>0</v>
      </c>
      <c r="L15" s="14">
        <v>12</v>
      </c>
      <c r="M15" s="15">
        <v>0</v>
      </c>
      <c r="N15" s="16">
        <v>1496.89</v>
      </c>
      <c r="O15" s="17">
        <v>104</v>
      </c>
      <c r="P15" s="52">
        <v>1226.6</v>
      </c>
    </row>
    <row r="16" spans="1:16" ht="18" customHeight="1">
      <c r="A16" s="7">
        <v>35400</v>
      </c>
      <c r="B16" s="13">
        <v>54.7</v>
      </c>
      <c r="C16" s="14">
        <v>60.2</v>
      </c>
      <c r="D16" s="14">
        <v>291.6</v>
      </c>
      <c r="E16" s="14">
        <v>165.9</v>
      </c>
      <c r="F16" s="14">
        <v>209.7</v>
      </c>
      <c r="G16" s="14">
        <v>216.3</v>
      </c>
      <c r="H16" s="14">
        <v>18.1</v>
      </c>
      <c r="I16" s="14">
        <v>83.7</v>
      </c>
      <c r="J16" s="14">
        <v>0</v>
      </c>
      <c r="K16" s="14">
        <v>0</v>
      </c>
      <c r="L16" s="14">
        <v>0</v>
      </c>
      <c r="M16" s="15">
        <v>0</v>
      </c>
      <c r="N16" s="16">
        <v>1100.2</v>
      </c>
      <c r="O16" s="17">
        <v>87</v>
      </c>
      <c r="P16" s="52">
        <v>1226.6</v>
      </c>
    </row>
    <row r="17" spans="1:16" ht="18" customHeight="1">
      <c r="A17" s="7">
        <v>35765</v>
      </c>
      <c r="B17" s="13">
        <v>13</v>
      </c>
      <c r="C17" s="14">
        <v>65.5</v>
      </c>
      <c r="D17" s="14">
        <v>45.2</v>
      </c>
      <c r="E17" s="14">
        <v>246.2</v>
      </c>
      <c r="F17" s="14">
        <v>198.5</v>
      </c>
      <c r="G17" s="14">
        <v>337.3</v>
      </c>
      <c r="H17" s="14">
        <v>117.2</v>
      </c>
      <c r="I17" s="14">
        <v>7.2</v>
      </c>
      <c r="J17" s="14">
        <v>0</v>
      </c>
      <c r="K17" s="14">
        <v>2.5</v>
      </c>
      <c r="L17" s="14">
        <v>0</v>
      </c>
      <c r="M17" s="15">
        <v>0</v>
      </c>
      <c r="N17" s="16">
        <f aca="true" t="shared" si="0" ref="N17:N25">SUM(B17:M17)</f>
        <v>1032.6000000000001</v>
      </c>
      <c r="O17" s="17">
        <v>77</v>
      </c>
      <c r="P17" s="52">
        <v>1226.6</v>
      </c>
    </row>
    <row r="18" spans="1:16" ht="18" customHeight="1">
      <c r="A18" s="7">
        <v>36130</v>
      </c>
      <c r="B18" s="13">
        <v>14.9</v>
      </c>
      <c r="C18" s="14">
        <v>193</v>
      </c>
      <c r="D18" s="14">
        <v>144.9</v>
      </c>
      <c r="E18" s="14">
        <v>154.9</v>
      </c>
      <c r="F18" s="14">
        <v>135.6</v>
      </c>
      <c r="G18" s="14">
        <v>107.7</v>
      </c>
      <c r="H18" s="14">
        <v>9</v>
      </c>
      <c r="I18" s="14">
        <v>34.9</v>
      </c>
      <c r="J18" s="14">
        <v>0</v>
      </c>
      <c r="K18" s="14">
        <v>23.3</v>
      </c>
      <c r="L18" s="14">
        <v>36.5</v>
      </c>
      <c r="M18" s="15">
        <v>56.5</v>
      </c>
      <c r="N18" s="16">
        <f t="shared" si="0"/>
        <v>911.2</v>
      </c>
      <c r="O18" s="17">
        <v>54</v>
      </c>
      <c r="P18" s="52">
        <v>1226.6</v>
      </c>
    </row>
    <row r="19" spans="1:16" s="18" customFormat="1" ht="18" customHeight="1">
      <c r="A19" s="7">
        <v>36495</v>
      </c>
      <c r="B19" s="13">
        <v>52.6</v>
      </c>
      <c r="C19" s="14">
        <v>203.2</v>
      </c>
      <c r="D19" s="14">
        <v>272.3</v>
      </c>
      <c r="E19" s="14">
        <v>142</v>
      </c>
      <c r="F19" s="14">
        <v>296.5</v>
      </c>
      <c r="G19" s="14">
        <v>361.9</v>
      </c>
      <c r="H19" s="14">
        <v>169</v>
      </c>
      <c r="I19" s="14">
        <v>13.8</v>
      </c>
      <c r="J19" s="14">
        <v>4.9</v>
      </c>
      <c r="K19" s="14">
        <v>0</v>
      </c>
      <c r="L19" s="14">
        <v>29.9</v>
      </c>
      <c r="M19" s="15">
        <v>51.5</v>
      </c>
      <c r="N19" s="16">
        <f t="shared" si="0"/>
        <v>1597.6000000000001</v>
      </c>
      <c r="O19" s="17">
        <v>118</v>
      </c>
      <c r="P19" s="52">
        <v>1226.6</v>
      </c>
    </row>
    <row r="20" spans="1:16" ht="18" customHeight="1">
      <c r="A20" s="7">
        <v>36861</v>
      </c>
      <c r="B20" s="13">
        <v>38.8</v>
      </c>
      <c r="C20" s="14">
        <v>209.7</v>
      </c>
      <c r="D20" s="14">
        <v>132.3</v>
      </c>
      <c r="E20" s="14">
        <v>183.7</v>
      </c>
      <c r="F20" s="14">
        <v>130.9</v>
      </c>
      <c r="G20" s="14">
        <v>165.5</v>
      </c>
      <c r="H20" s="14">
        <v>57.5</v>
      </c>
      <c r="I20" s="14">
        <v>31.5</v>
      </c>
      <c r="J20" s="14">
        <v>8.4</v>
      </c>
      <c r="K20" s="14">
        <v>0</v>
      </c>
      <c r="L20" s="14">
        <v>0</v>
      </c>
      <c r="M20" s="15">
        <v>73</v>
      </c>
      <c r="N20" s="16">
        <f t="shared" si="0"/>
        <v>1031.3</v>
      </c>
      <c r="O20" s="17">
        <v>110</v>
      </c>
      <c r="P20" s="52">
        <v>1226.6</v>
      </c>
    </row>
    <row r="21" spans="1:16" ht="18" customHeight="1">
      <c r="A21" s="7">
        <v>37226</v>
      </c>
      <c r="B21" s="13">
        <v>0</v>
      </c>
      <c r="C21" s="14">
        <v>254.1</v>
      </c>
      <c r="D21" s="14">
        <v>78.8</v>
      </c>
      <c r="E21" s="14">
        <v>309.9</v>
      </c>
      <c r="F21" s="14">
        <v>291.6</v>
      </c>
      <c r="G21" s="14">
        <v>181.6</v>
      </c>
      <c r="H21" s="14">
        <v>100.4</v>
      </c>
      <c r="I21" s="14">
        <v>0.8</v>
      </c>
      <c r="J21" s="14">
        <v>0</v>
      </c>
      <c r="K21" s="14">
        <v>19.5</v>
      </c>
      <c r="L21" s="14">
        <v>4</v>
      </c>
      <c r="M21" s="15">
        <v>0</v>
      </c>
      <c r="N21" s="16">
        <f t="shared" si="0"/>
        <v>1240.7</v>
      </c>
      <c r="O21" s="17">
        <v>87</v>
      </c>
      <c r="P21" s="52">
        <v>1226.6</v>
      </c>
    </row>
    <row r="22" spans="1:16" ht="18" customHeight="1">
      <c r="A22" s="7">
        <v>37591</v>
      </c>
      <c r="B22" s="13">
        <v>1.6</v>
      </c>
      <c r="C22" s="14">
        <v>240.9</v>
      </c>
      <c r="D22" s="14">
        <v>183.9</v>
      </c>
      <c r="E22" s="14">
        <v>108.9</v>
      </c>
      <c r="F22" s="14">
        <v>149.9</v>
      </c>
      <c r="G22" s="14">
        <v>301.4</v>
      </c>
      <c r="H22" s="14">
        <v>81.3</v>
      </c>
      <c r="I22" s="14">
        <v>229.8</v>
      </c>
      <c r="J22" s="14">
        <v>66.5</v>
      </c>
      <c r="K22" s="14">
        <v>42.3</v>
      </c>
      <c r="L22" s="14">
        <v>0</v>
      </c>
      <c r="M22" s="15">
        <v>16.1</v>
      </c>
      <c r="N22" s="16">
        <v>1422.6</v>
      </c>
      <c r="O22" s="17">
        <v>105</v>
      </c>
      <c r="P22" s="52">
        <v>1226.6</v>
      </c>
    </row>
    <row r="23" spans="1:16" ht="18" customHeight="1">
      <c r="A23" s="7">
        <v>37956</v>
      </c>
      <c r="B23" s="13">
        <v>36.5</v>
      </c>
      <c r="C23" s="14">
        <v>89.4</v>
      </c>
      <c r="D23" s="14">
        <v>248</v>
      </c>
      <c r="E23" s="14">
        <v>188.9</v>
      </c>
      <c r="F23" s="14">
        <v>205.4</v>
      </c>
      <c r="G23" s="14">
        <v>301.1</v>
      </c>
      <c r="H23" s="14">
        <v>33.1</v>
      </c>
      <c r="I23" s="14">
        <v>0</v>
      </c>
      <c r="J23" s="14">
        <v>0</v>
      </c>
      <c r="K23" s="14">
        <v>13</v>
      </c>
      <c r="L23" s="14">
        <v>0</v>
      </c>
      <c r="M23" s="15">
        <v>0</v>
      </c>
      <c r="N23" s="16">
        <v>1115.4</v>
      </c>
      <c r="O23" s="17">
        <v>83</v>
      </c>
      <c r="P23" s="52">
        <v>1226.6</v>
      </c>
    </row>
    <row r="24" spans="1:16" ht="18" customHeight="1">
      <c r="A24" s="7">
        <v>38322</v>
      </c>
      <c r="B24" s="13">
        <v>5.2</v>
      </c>
      <c r="C24" s="14">
        <v>356.8</v>
      </c>
      <c r="D24" s="14">
        <v>261.8</v>
      </c>
      <c r="E24" s="14">
        <v>279.2</v>
      </c>
      <c r="F24" s="14">
        <v>193.2</v>
      </c>
      <c r="G24" s="14">
        <v>314.9</v>
      </c>
      <c r="H24" s="14">
        <v>63.9</v>
      </c>
      <c r="I24" s="14">
        <v>21.8</v>
      </c>
      <c r="J24" s="14">
        <v>0</v>
      </c>
      <c r="K24" s="14">
        <v>0</v>
      </c>
      <c r="L24" s="14">
        <v>0</v>
      </c>
      <c r="M24" s="15">
        <v>13.1</v>
      </c>
      <c r="N24" s="16">
        <v>1509.9</v>
      </c>
      <c r="O24" s="17">
        <v>95</v>
      </c>
      <c r="P24" s="52">
        <v>1226.6</v>
      </c>
    </row>
    <row r="25" spans="1:16" ht="18" customHeight="1">
      <c r="A25" s="7">
        <v>38687</v>
      </c>
      <c r="B25" s="13">
        <v>85.2</v>
      </c>
      <c r="C25" s="14">
        <v>190.2</v>
      </c>
      <c r="D25" s="14">
        <v>193.9</v>
      </c>
      <c r="E25" s="14">
        <v>366.6</v>
      </c>
      <c r="F25" s="14">
        <v>301.1</v>
      </c>
      <c r="G25" s="14">
        <v>363.4</v>
      </c>
      <c r="H25" s="14">
        <v>203.6</v>
      </c>
      <c r="I25" s="14">
        <v>64.4</v>
      </c>
      <c r="J25" s="14">
        <v>13.15</v>
      </c>
      <c r="K25" s="14">
        <v>0</v>
      </c>
      <c r="L25" s="14">
        <v>0</v>
      </c>
      <c r="M25" s="15">
        <v>0</v>
      </c>
      <c r="N25" s="16">
        <f t="shared" si="0"/>
        <v>1781.5500000000002</v>
      </c>
      <c r="O25" s="17">
        <v>105</v>
      </c>
      <c r="P25" s="52">
        <v>1226.6</v>
      </c>
    </row>
    <row r="26" spans="1:16" ht="18" customHeight="1">
      <c r="A26" s="7">
        <v>39052</v>
      </c>
      <c r="B26" s="13">
        <v>146.5</v>
      </c>
      <c r="C26" s="14">
        <v>204</v>
      </c>
      <c r="D26" s="14">
        <v>177.8</v>
      </c>
      <c r="E26" s="14">
        <v>319</v>
      </c>
      <c r="F26" s="14">
        <v>312.8</v>
      </c>
      <c r="G26" s="14">
        <v>137.9</v>
      </c>
      <c r="H26" s="14">
        <v>87.75</v>
      </c>
      <c r="I26" s="14">
        <v>3.9</v>
      </c>
      <c r="J26" s="14">
        <v>0</v>
      </c>
      <c r="K26" s="14">
        <v>0</v>
      </c>
      <c r="L26" s="14">
        <v>0</v>
      </c>
      <c r="M26" s="15">
        <v>28</v>
      </c>
      <c r="N26" s="16">
        <v>1417.65</v>
      </c>
      <c r="O26" s="17">
        <v>103</v>
      </c>
      <c r="P26" s="52">
        <v>1226.6</v>
      </c>
    </row>
    <row r="27" spans="1:16" ht="18" customHeight="1">
      <c r="A27" s="7">
        <v>39417</v>
      </c>
      <c r="B27" s="13">
        <v>39.3</v>
      </c>
      <c r="C27" s="14">
        <v>307.3</v>
      </c>
      <c r="D27" s="14">
        <v>229.8</v>
      </c>
      <c r="E27" s="14">
        <v>62.9</v>
      </c>
      <c r="F27" s="14">
        <v>181.7</v>
      </c>
      <c r="G27" s="14">
        <v>260.6</v>
      </c>
      <c r="H27" s="14">
        <v>144.8</v>
      </c>
      <c r="I27" s="14">
        <v>51</v>
      </c>
      <c r="J27" s="14">
        <v>0</v>
      </c>
      <c r="K27" s="14">
        <v>25.4</v>
      </c>
      <c r="L27" s="14">
        <v>15.8</v>
      </c>
      <c r="M27" s="15">
        <v>4</v>
      </c>
      <c r="N27" s="16">
        <v>1322.6</v>
      </c>
      <c r="O27" s="17">
        <v>110</v>
      </c>
      <c r="P27" s="52">
        <v>1226.6</v>
      </c>
    </row>
    <row r="28" spans="1:16" ht="18" customHeight="1">
      <c r="A28" s="7">
        <v>39783</v>
      </c>
      <c r="B28" s="13">
        <v>71.3</v>
      </c>
      <c r="C28" s="14">
        <v>123.7</v>
      </c>
      <c r="D28" s="14">
        <v>76.1</v>
      </c>
      <c r="E28" s="14">
        <v>240</v>
      </c>
      <c r="F28" s="14">
        <v>334.8</v>
      </c>
      <c r="G28" s="14">
        <v>184.3</v>
      </c>
      <c r="H28" s="14">
        <v>147.5</v>
      </c>
      <c r="I28" s="14">
        <v>55</v>
      </c>
      <c r="J28" s="14">
        <v>1.1</v>
      </c>
      <c r="K28" s="14">
        <v>0</v>
      </c>
      <c r="L28" s="14">
        <v>0</v>
      </c>
      <c r="M28" s="15">
        <v>4</v>
      </c>
      <c r="N28" s="16">
        <v>1237.8</v>
      </c>
      <c r="O28" s="17">
        <v>119</v>
      </c>
      <c r="P28" s="52">
        <v>1226.6</v>
      </c>
    </row>
    <row r="29" spans="1:16" ht="18" customHeight="1">
      <c r="A29" s="7">
        <v>40148</v>
      </c>
      <c r="B29" s="13">
        <v>127.6</v>
      </c>
      <c r="C29" s="14">
        <v>270.7</v>
      </c>
      <c r="D29" s="14">
        <v>92.3</v>
      </c>
      <c r="E29" s="14">
        <v>201.9</v>
      </c>
      <c r="F29" s="14">
        <v>233.9</v>
      </c>
      <c r="G29" s="14">
        <v>233.4</v>
      </c>
      <c r="H29" s="14">
        <v>83.8</v>
      </c>
      <c r="I29" s="14">
        <v>0</v>
      </c>
      <c r="J29" s="14">
        <v>0</v>
      </c>
      <c r="K29" s="14">
        <v>13</v>
      </c>
      <c r="L29" s="14">
        <v>0</v>
      </c>
      <c r="M29" s="15">
        <v>1.6</v>
      </c>
      <c r="N29" s="16">
        <v>1258.2</v>
      </c>
      <c r="O29" s="17">
        <v>107</v>
      </c>
      <c r="P29" s="52">
        <v>1226.6</v>
      </c>
    </row>
    <row r="30" spans="1:16" ht="18" customHeight="1">
      <c r="A30" s="7">
        <v>40513</v>
      </c>
      <c r="B30" s="13">
        <v>0.7</v>
      </c>
      <c r="C30" s="14">
        <v>92.1</v>
      </c>
      <c r="D30" s="14">
        <v>142.1</v>
      </c>
      <c r="E30" s="14">
        <v>217</v>
      </c>
      <c r="F30" s="14">
        <v>508.6</v>
      </c>
      <c r="G30" s="14">
        <v>287.8</v>
      </c>
      <c r="H30" s="14">
        <v>168.1</v>
      </c>
      <c r="I30" s="14">
        <v>0</v>
      </c>
      <c r="J30" s="14">
        <v>7.5</v>
      </c>
      <c r="K30" s="14">
        <v>6.8</v>
      </c>
      <c r="L30" s="14">
        <v>0</v>
      </c>
      <c r="M30" s="15">
        <v>65.7</v>
      </c>
      <c r="N30" s="16">
        <v>1496.4</v>
      </c>
      <c r="O30" s="17">
        <v>118</v>
      </c>
      <c r="P30" s="52">
        <v>1226.6</v>
      </c>
    </row>
    <row r="31" spans="1:16" ht="18" customHeight="1">
      <c r="A31" s="7">
        <v>40878</v>
      </c>
      <c r="B31" s="13">
        <v>185.79999999999995</v>
      </c>
      <c r="C31" s="14">
        <v>303.1</v>
      </c>
      <c r="D31" s="14">
        <v>142.29999999999998</v>
      </c>
      <c r="E31" s="14">
        <v>288.29999999999995</v>
      </c>
      <c r="F31" s="14">
        <v>332.09999999999997</v>
      </c>
      <c r="G31" s="14">
        <v>268.6</v>
      </c>
      <c r="H31" s="14">
        <v>65.60000000000001</v>
      </c>
      <c r="I31" s="14">
        <v>12.5</v>
      </c>
      <c r="J31" s="14">
        <v>0</v>
      </c>
      <c r="K31" s="14">
        <v>28</v>
      </c>
      <c r="L31" s="14">
        <v>0</v>
      </c>
      <c r="M31" s="15">
        <v>37</v>
      </c>
      <c r="N31" s="16">
        <v>1663.2999999999997</v>
      </c>
      <c r="O31" s="17">
        <v>137</v>
      </c>
      <c r="P31" s="52">
        <v>1226.6</v>
      </c>
    </row>
    <row r="32" spans="1:16" ht="18" customHeight="1">
      <c r="A32" s="7">
        <v>41244</v>
      </c>
      <c r="B32" s="13">
        <v>43.5</v>
      </c>
      <c r="C32" s="14">
        <v>256.79999999999995</v>
      </c>
      <c r="D32" s="14">
        <v>67.5</v>
      </c>
      <c r="E32" s="14">
        <v>163.69999999999996</v>
      </c>
      <c r="F32" s="14">
        <v>174.10000000000002</v>
      </c>
      <c r="G32" s="14">
        <v>232.70000000000002</v>
      </c>
      <c r="H32" s="14">
        <v>48.7</v>
      </c>
      <c r="I32" s="14">
        <v>95</v>
      </c>
      <c r="J32" s="14">
        <v>3</v>
      </c>
      <c r="K32" s="14">
        <v>21.8</v>
      </c>
      <c r="L32" s="14">
        <v>10</v>
      </c>
      <c r="M32" s="15">
        <v>27</v>
      </c>
      <c r="N32" s="16">
        <v>1143.8</v>
      </c>
      <c r="O32" s="17">
        <v>122</v>
      </c>
      <c r="P32" s="52">
        <v>1226.6</v>
      </c>
    </row>
    <row r="33" spans="1:16" ht="18" customHeight="1">
      <c r="A33" s="7">
        <v>41609</v>
      </c>
      <c r="B33" s="13">
        <v>0</v>
      </c>
      <c r="C33" s="14">
        <v>69</v>
      </c>
      <c r="D33" s="14">
        <v>164</v>
      </c>
      <c r="E33" s="14">
        <v>136</v>
      </c>
      <c r="F33" s="14">
        <v>168</v>
      </c>
      <c r="G33" s="14">
        <v>178</v>
      </c>
      <c r="H33" s="14">
        <v>175</v>
      </c>
      <c r="I33" s="14">
        <v>108.5</v>
      </c>
      <c r="J33" s="14">
        <v>23.1</v>
      </c>
      <c r="K33" s="14">
        <v>0</v>
      </c>
      <c r="L33" s="14">
        <v>0</v>
      </c>
      <c r="M33" s="15">
        <v>21</v>
      </c>
      <c r="N33" s="16">
        <v>1042.6</v>
      </c>
      <c r="O33" s="17">
        <v>109</v>
      </c>
      <c r="P33" s="52">
        <v>1226.6</v>
      </c>
    </row>
    <row r="34" spans="1:16" ht="18" customHeight="1">
      <c r="A34" s="7">
        <v>41974</v>
      </c>
      <c r="B34" s="13">
        <v>49.6</v>
      </c>
      <c r="C34" s="14">
        <v>87.7</v>
      </c>
      <c r="D34" s="14">
        <v>104.80000000000003</v>
      </c>
      <c r="E34" s="14">
        <v>208.89999999999995</v>
      </c>
      <c r="F34" s="14">
        <v>151.50000000000003</v>
      </c>
      <c r="G34" s="14">
        <v>285.80000000000007</v>
      </c>
      <c r="H34" s="14">
        <v>96.5</v>
      </c>
      <c r="I34" s="14">
        <v>18.6</v>
      </c>
      <c r="J34" s="14">
        <v>0</v>
      </c>
      <c r="K34" s="14">
        <v>42.400000000000006</v>
      </c>
      <c r="L34" s="14">
        <v>0</v>
      </c>
      <c r="M34" s="15">
        <v>31</v>
      </c>
      <c r="N34" s="16">
        <v>1076.8000000000002</v>
      </c>
      <c r="O34" s="17">
        <v>113</v>
      </c>
      <c r="P34" s="52">
        <v>1226.6</v>
      </c>
    </row>
    <row r="35" spans="1:16" ht="18" customHeight="1">
      <c r="A35" s="7">
        <v>42339</v>
      </c>
      <c r="B35" s="13">
        <v>161.4</v>
      </c>
      <c r="C35" s="14">
        <v>87.60000000000001</v>
      </c>
      <c r="D35" s="14">
        <v>42.800000000000004</v>
      </c>
      <c r="E35" s="14">
        <v>206.70000000000002</v>
      </c>
      <c r="F35" s="14">
        <v>104.29999999999998</v>
      </c>
      <c r="G35" s="14">
        <v>94.19999999999999</v>
      </c>
      <c r="H35" s="14">
        <v>36.9</v>
      </c>
      <c r="I35" s="14">
        <v>5</v>
      </c>
      <c r="J35" s="14">
        <v>16.2</v>
      </c>
      <c r="K35" s="14">
        <v>31.9</v>
      </c>
      <c r="L35" s="14">
        <v>18.6</v>
      </c>
      <c r="M35" s="15">
        <v>0.1</v>
      </c>
      <c r="N35" s="16">
        <v>805.7</v>
      </c>
      <c r="O35" s="17">
        <v>101</v>
      </c>
      <c r="P35" s="52">
        <v>1226.6</v>
      </c>
    </row>
    <row r="36" spans="1:16" ht="18" customHeight="1">
      <c r="A36" s="7">
        <v>42705</v>
      </c>
      <c r="B36" s="13">
        <v>27</v>
      </c>
      <c r="C36" s="14">
        <v>121.80000000000001</v>
      </c>
      <c r="D36" s="14">
        <v>296.49999999999994</v>
      </c>
      <c r="E36" s="14">
        <v>135.4</v>
      </c>
      <c r="F36" s="14">
        <v>223.90000000000003</v>
      </c>
      <c r="G36" s="14">
        <v>197.79999999999995</v>
      </c>
      <c r="H36" s="14">
        <v>104.89999999999999</v>
      </c>
      <c r="I36" s="14">
        <v>98.80000000000001</v>
      </c>
      <c r="J36" s="14">
        <v>4</v>
      </c>
      <c r="K36" s="14">
        <v>31.8</v>
      </c>
      <c r="L36" s="14">
        <v>0</v>
      </c>
      <c r="M36" s="15">
        <v>25.8</v>
      </c>
      <c r="N36" s="16">
        <v>1267.6999999999998</v>
      </c>
      <c r="O36" s="17">
        <v>130</v>
      </c>
      <c r="P36" s="52">
        <v>1226.6</v>
      </c>
    </row>
    <row r="37" spans="1:16" ht="18" customHeight="1">
      <c r="A37" s="7">
        <v>43070</v>
      </c>
      <c r="B37" s="13">
        <v>16.799999999999997</v>
      </c>
      <c r="C37" s="14">
        <v>223.70000000000002</v>
      </c>
      <c r="D37" s="14">
        <v>131.5</v>
      </c>
      <c r="E37" s="14">
        <v>305</v>
      </c>
      <c r="F37" s="14">
        <v>200.4</v>
      </c>
      <c r="G37" s="14">
        <v>99.89999999999998</v>
      </c>
      <c r="H37" s="14">
        <v>153.89999999999998</v>
      </c>
      <c r="I37" s="14">
        <v>13</v>
      </c>
      <c r="J37" s="14">
        <v>16.9</v>
      </c>
      <c r="K37" s="14">
        <v>0.7</v>
      </c>
      <c r="L37" s="14">
        <v>25.8</v>
      </c>
      <c r="M37" s="15">
        <v>19.9</v>
      </c>
      <c r="N37" s="16">
        <v>1207.5</v>
      </c>
      <c r="O37" s="17">
        <v>140</v>
      </c>
      <c r="P37" s="52">
        <v>1226.6</v>
      </c>
    </row>
    <row r="38" spans="1:16" ht="18" customHeight="1">
      <c r="A38" s="7">
        <v>43435</v>
      </c>
      <c r="B38" s="13">
        <v>87.4</v>
      </c>
      <c r="C38" s="14">
        <v>306.20000000000005</v>
      </c>
      <c r="D38" s="14">
        <v>144.10000000000002</v>
      </c>
      <c r="E38" s="14">
        <v>161.70000000000005</v>
      </c>
      <c r="F38" s="14">
        <v>215.7</v>
      </c>
      <c r="G38" s="14">
        <v>154.29999999999998</v>
      </c>
      <c r="H38" s="14">
        <v>299.2</v>
      </c>
      <c r="I38" s="14">
        <v>59.8</v>
      </c>
      <c r="J38" s="14">
        <v>35.1</v>
      </c>
      <c r="K38" s="14">
        <v>37.9</v>
      </c>
      <c r="L38" s="14">
        <v>0</v>
      </c>
      <c r="M38" s="15">
        <v>0</v>
      </c>
      <c r="N38" s="16">
        <v>1501.4</v>
      </c>
      <c r="O38" s="17">
        <v>129</v>
      </c>
      <c r="P38" s="52">
        <v>1226.6</v>
      </c>
    </row>
    <row r="39" spans="1:16" ht="18" customHeight="1">
      <c r="A39" s="7">
        <v>43800</v>
      </c>
      <c r="B39" s="13">
        <v>1.1</v>
      </c>
      <c r="C39" s="14">
        <v>179.5</v>
      </c>
      <c r="D39" s="14">
        <v>33.2</v>
      </c>
      <c r="E39" s="14">
        <v>231.7</v>
      </c>
      <c r="F39" s="14">
        <v>300.9</v>
      </c>
      <c r="G39" s="14">
        <v>74.10000000000001</v>
      </c>
      <c r="H39" s="14">
        <v>33.1</v>
      </c>
      <c r="I39" s="14">
        <v>8.2</v>
      </c>
      <c r="J39" s="14">
        <v>2.3</v>
      </c>
      <c r="K39" s="14">
        <v>0</v>
      </c>
      <c r="L39" s="14">
        <v>0</v>
      </c>
      <c r="M39" s="15">
        <v>0</v>
      </c>
      <c r="N39" s="16">
        <v>864.1</v>
      </c>
      <c r="O39" s="17">
        <v>88</v>
      </c>
      <c r="P39" s="52">
        <v>1226.6</v>
      </c>
    </row>
    <row r="40" spans="1:16" ht="18" customHeight="1">
      <c r="A40" s="7">
        <v>44166</v>
      </c>
      <c r="B40" s="13">
        <v>116.4</v>
      </c>
      <c r="C40" s="14">
        <v>47.7</v>
      </c>
      <c r="D40" s="14">
        <v>118.8</v>
      </c>
      <c r="E40" s="14">
        <v>184.29999999999998</v>
      </c>
      <c r="F40" s="14">
        <v>305.5000000000001</v>
      </c>
      <c r="G40" s="14">
        <v>164.39999999999998</v>
      </c>
      <c r="H40" s="14">
        <v>41</v>
      </c>
      <c r="I40" s="14">
        <v>0</v>
      </c>
      <c r="J40" s="14">
        <v>0</v>
      </c>
      <c r="K40" s="14">
        <v>18.9</v>
      </c>
      <c r="L40" s="14">
        <v>45.1</v>
      </c>
      <c r="M40" s="15">
        <v>2.2</v>
      </c>
      <c r="N40" s="16">
        <v>1044.3000000000002</v>
      </c>
      <c r="O40" s="17">
        <v>109</v>
      </c>
      <c r="P40" s="52">
        <v>1226.6</v>
      </c>
    </row>
    <row r="41" spans="1:16" ht="18" customHeight="1">
      <c r="A41" s="7">
        <v>44531</v>
      </c>
      <c r="B41" s="13">
        <v>89.60000000000001</v>
      </c>
      <c r="C41" s="14">
        <v>74.6</v>
      </c>
      <c r="D41" s="14">
        <v>115.6</v>
      </c>
      <c r="E41" s="14">
        <v>326</v>
      </c>
      <c r="F41" s="14">
        <v>148.70000000000002</v>
      </c>
      <c r="G41" s="14">
        <v>152.49999999999997</v>
      </c>
      <c r="H41" s="14">
        <v>129.8</v>
      </c>
      <c r="I41" s="14">
        <v>15.6</v>
      </c>
      <c r="J41" s="14">
        <v>0</v>
      </c>
      <c r="K41" s="14">
        <v>32.00000000000001</v>
      </c>
      <c r="L41" s="14">
        <v>47.3</v>
      </c>
      <c r="M41" s="15">
        <v>29.599999999999998</v>
      </c>
      <c r="N41" s="16">
        <v>1161.2999999999997</v>
      </c>
      <c r="O41" s="17">
        <v>124</v>
      </c>
      <c r="P41" s="52">
        <v>1226.6</v>
      </c>
    </row>
    <row r="42" spans="1:16" ht="18" customHeight="1">
      <c r="A42" s="7">
        <v>44896</v>
      </c>
      <c r="B42" s="13">
        <v>128.60000000000002</v>
      </c>
      <c r="C42" s="14">
        <v>366.3</v>
      </c>
      <c r="D42" s="14">
        <v>71</v>
      </c>
      <c r="E42" s="14">
        <v>278.8</v>
      </c>
      <c r="F42" s="14">
        <v>199.39999999999998</v>
      </c>
      <c r="G42" s="14">
        <v>251.8</v>
      </c>
      <c r="H42" s="14">
        <v>116.89999999999998</v>
      </c>
      <c r="I42" s="14">
        <v>37.2</v>
      </c>
      <c r="J42" s="14">
        <v>0.2</v>
      </c>
      <c r="K42" s="14">
        <v>0</v>
      </c>
      <c r="L42" s="14">
        <v>35.6</v>
      </c>
      <c r="M42" s="15">
        <v>18.2</v>
      </c>
      <c r="N42" s="16">
        <v>1503.9999999999998</v>
      </c>
      <c r="O42" s="17">
        <v>124</v>
      </c>
      <c r="P42" s="52">
        <v>1226.6</v>
      </c>
    </row>
    <row r="43" spans="1:16" ht="18" customHeight="1">
      <c r="A43" s="7">
        <v>45261</v>
      </c>
      <c r="B43" s="13">
        <v>0.3</v>
      </c>
      <c r="C43" s="14">
        <v>144.49999999999997</v>
      </c>
      <c r="D43" s="14">
        <v>115.2</v>
      </c>
      <c r="E43" s="55">
        <v>25.1</v>
      </c>
      <c r="F43" s="14">
        <v>112.39999999999998</v>
      </c>
      <c r="G43" s="14">
        <v>173.60000000000005</v>
      </c>
      <c r="H43" s="14">
        <v>170.4</v>
      </c>
      <c r="I43" s="14">
        <v>3.400000000000001</v>
      </c>
      <c r="J43" s="14">
        <v>26.7</v>
      </c>
      <c r="K43" s="14">
        <v>7.9</v>
      </c>
      <c r="L43" s="14">
        <v>0</v>
      </c>
      <c r="M43" s="15">
        <v>0</v>
      </c>
      <c r="N43" s="16">
        <v>779.5</v>
      </c>
      <c r="O43" s="17">
        <v>133</v>
      </c>
      <c r="P43" s="52">
        <v>1226.6</v>
      </c>
    </row>
    <row r="44" spans="1:16" ht="18" customHeight="1">
      <c r="A44" s="20"/>
      <c r="B44" s="21"/>
      <c r="C44" s="22"/>
      <c r="D44" s="22"/>
      <c r="M44" s="24"/>
      <c r="N44" s="25"/>
      <c r="O44" s="17"/>
      <c r="P44" s="52"/>
    </row>
    <row r="45" spans="1:16" ht="18" customHeight="1">
      <c r="A45" s="26"/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9"/>
      <c r="N45" s="30"/>
      <c r="O45" s="31"/>
      <c r="P45" s="52"/>
    </row>
    <row r="46" spans="1:15" ht="21" customHeight="1">
      <c r="A46" s="32" t="s">
        <v>19</v>
      </c>
      <c r="B46" s="33">
        <f>+MAXA(B5:B45)</f>
        <v>185.79999999999995</v>
      </c>
      <c r="C46" s="33">
        <f>+MAXA(C5:C45)</f>
        <v>366.3</v>
      </c>
      <c r="D46" s="34">
        <f>+MAXA(D4:D45)</f>
        <v>346.1</v>
      </c>
      <c r="E46" s="34">
        <f aca="true" t="shared" si="1" ref="E46:M46">+MAXA(E4:E45)</f>
        <v>366.6</v>
      </c>
      <c r="F46" s="34">
        <f t="shared" si="1"/>
        <v>508.6</v>
      </c>
      <c r="G46" s="34">
        <f t="shared" si="1"/>
        <v>363.4</v>
      </c>
      <c r="H46" s="34">
        <f t="shared" si="1"/>
        <v>299.2</v>
      </c>
      <c r="I46" s="34">
        <f t="shared" si="1"/>
        <v>229.8</v>
      </c>
      <c r="J46" s="34">
        <f t="shared" si="1"/>
        <v>91.6</v>
      </c>
      <c r="K46" s="34">
        <f t="shared" si="1"/>
        <v>42.400000000000006</v>
      </c>
      <c r="L46" s="34">
        <f t="shared" si="1"/>
        <v>47.3</v>
      </c>
      <c r="M46" s="34">
        <f t="shared" si="1"/>
        <v>167.8</v>
      </c>
      <c r="N46" s="35">
        <f>MAX(N4:N45)</f>
        <v>1781.5500000000002</v>
      </c>
      <c r="O46" s="36">
        <f>MAX(O4:O45)</f>
        <v>140</v>
      </c>
    </row>
    <row r="47" spans="1:15" ht="21" customHeight="1">
      <c r="A47" s="20" t="s">
        <v>14</v>
      </c>
      <c r="B47" s="13">
        <f>AVERAGE(B5:B45)</f>
        <v>53.57179487179488</v>
      </c>
      <c r="C47" s="13">
        <f>AVERAGE(C5:C45)</f>
        <v>170.1897435897436</v>
      </c>
      <c r="D47" s="14">
        <f>AVERAGE(D4:D45)</f>
        <v>156.66500000000008</v>
      </c>
      <c r="E47" s="14">
        <f aca="true" t="shared" si="2" ref="E47:M47">AVERAGE(E4:E45)</f>
        <v>204.5075</v>
      </c>
      <c r="F47" s="14">
        <f t="shared" si="2"/>
        <v>229.86749999999998</v>
      </c>
      <c r="G47" s="14">
        <f t="shared" si="2"/>
        <v>212.46974999999998</v>
      </c>
      <c r="H47" s="14">
        <f t="shared" si="2"/>
        <v>108.27624999999998</v>
      </c>
      <c r="I47" s="14">
        <f t="shared" si="2"/>
        <v>41.77</v>
      </c>
      <c r="J47" s="14">
        <f t="shared" si="2"/>
        <v>10.63875</v>
      </c>
      <c r="K47" s="14">
        <f t="shared" si="2"/>
        <v>10.075</v>
      </c>
      <c r="L47" s="14">
        <f t="shared" si="2"/>
        <v>8.325000000000001</v>
      </c>
      <c r="M47" s="14">
        <f t="shared" si="2"/>
        <v>20.195000000000004</v>
      </c>
      <c r="N47" s="16">
        <f>SUM(B47:M47)</f>
        <v>1226.5512884615384</v>
      </c>
      <c r="O47" s="17">
        <f>AVERAGE(O4:O45)</f>
        <v>107.125</v>
      </c>
    </row>
    <row r="48" spans="1:15" ht="18" customHeight="1">
      <c r="A48" s="37" t="s">
        <v>20</v>
      </c>
      <c r="B48" s="38">
        <f>MIN(B5:B45)</f>
        <v>0</v>
      </c>
      <c r="C48" s="39">
        <f>MIN(C5:C45)</f>
        <v>29.3</v>
      </c>
      <c r="D48" s="39">
        <f>MIN(D4:D45)</f>
        <v>33.2</v>
      </c>
      <c r="E48" s="39">
        <f aca="true" t="shared" si="3" ref="E48:M48">MIN(E4:E45)</f>
        <v>25.1</v>
      </c>
      <c r="F48" s="39">
        <f t="shared" si="3"/>
        <v>104.29999999999998</v>
      </c>
      <c r="G48" s="39">
        <f t="shared" si="3"/>
        <v>74.10000000000001</v>
      </c>
      <c r="H48" s="39">
        <f t="shared" si="3"/>
        <v>9</v>
      </c>
      <c r="I48" s="39">
        <f t="shared" si="3"/>
        <v>0</v>
      </c>
      <c r="J48" s="39">
        <f t="shared" si="3"/>
        <v>0</v>
      </c>
      <c r="K48" s="39">
        <f t="shared" si="3"/>
        <v>0</v>
      </c>
      <c r="L48" s="39">
        <f t="shared" si="3"/>
        <v>0</v>
      </c>
      <c r="M48" s="39">
        <f t="shared" si="3"/>
        <v>0</v>
      </c>
      <c r="N48" s="40">
        <f>MIN(N4:N45)</f>
        <v>779.5</v>
      </c>
      <c r="O48" s="41">
        <f>MIN(O4:O45)</f>
        <v>54</v>
      </c>
    </row>
    <row r="49" spans="1:15" ht="22.5" customHeight="1">
      <c r="A49" s="42" t="s">
        <v>21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4"/>
    </row>
    <row r="50" spans="1:16" ht="18" customHeight="1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7"/>
      <c r="P50" s="47"/>
    </row>
    <row r="51" spans="1:16" ht="18" customHeight="1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7"/>
      <c r="P51" s="47"/>
    </row>
    <row r="52" spans="1:16" ht="18" customHeight="1">
      <c r="A52" s="45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7"/>
      <c r="P52" s="47"/>
    </row>
    <row r="53" spans="1:16" ht="18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7"/>
      <c r="P53" s="47"/>
    </row>
    <row r="54" spans="1:16" ht="18" customHeight="1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7"/>
      <c r="P54" s="47"/>
    </row>
    <row r="55" spans="1:16" ht="18" customHeight="1">
      <c r="A55" s="45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7"/>
      <c r="P55" s="47"/>
    </row>
    <row r="56" spans="1:16" ht="18" customHeight="1">
      <c r="A56" s="45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7"/>
      <c r="P56" s="47"/>
    </row>
    <row r="57" spans="1:16" ht="18" customHeight="1">
      <c r="A57" s="45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7"/>
      <c r="P57" s="47"/>
    </row>
    <row r="58" spans="1:16" ht="18" customHeight="1">
      <c r="A58" s="45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7"/>
      <c r="P58" s="47"/>
    </row>
    <row r="59" spans="1:16" ht="18" customHeight="1">
      <c r="A59" s="45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7"/>
      <c r="P59" s="47"/>
    </row>
    <row r="60" spans="1:16" ht="18" customHeight="1">
      <c r="A60" s="45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7"/>
      <c r="P60" s="47"/>
    </row>
    <row r="61" spans="1:16" ht="18" customHeight="1">
      <c r="A61" s="45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7"/>
      <c r="P61" s="47"/>
    </row>
    <row r="62" spans="1:16" ht="18" customHeight="1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7"/>
      <c r="P62" s="47"/>
    </row>
    <row r="63" spans="1:16" ht="18" customHeight="1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7"/>
      <c r="P63" s="47"/>
    </row>
    <row r="64" spans="1:16" ht="18" customHeight="1">
      <c r="A64" s="4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7"/>
      <c r="P64" s="47"/>
    </row>
    <row r="65" spans="1:16" ht="21" customHeight="1">
      <c r="A65" s="4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7"/>
      <c r="P65" s="47"/>
    </row>
    <row r="66" spans="1:16" ht="18.75">
      <c r="A66" s="4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7"/>
      <c r="P66" s="47"/>
    </row>
    <row r="67" spans="1:16" ht="18.75">
      <c r="A67" s="48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7"/>
      <c r="P67" s="47"/>
    </row>
    <row r="68" spans="1:16" ht="18.75">
      <c r="A68" s="48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7"/>
      <c r="P68" s="47"/>
    </row>
    <row r="69" spans="1:16" ht="18" customHeight="1">
      <c r="A69" s="48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9"/>
      <c r="P69" s="47"/>
    </row>
    <row r="70" spans="1:16" ht="18" customHeight="1">
      <c r="A70" s="45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9"/>
      <c r="P70" s="47"/>
    </row>
    <row r="71" spans="1:16" ht="18" customHeight="1">
      <c r="A71" s="45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9"/>
      <c r="P71" s="47"/>
    </row>
    <row r="72" spans="1:16" ht="18.75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9"/>
      <c r="P72" s="47"/>
    </row>
    <row r="73" spans="1:16" ht="18.75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9"/>
      <c r="P73" s="47"/>
    </row>
    <row r="74" spans="1:16" ht="18.75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9"/>
      <c r="P74" s="47"/>
    </row>
    <row r="75" spans="1:16" ht="18.75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9"/>
      <c r="P75" s="47"/>
    </row>
    <row r="76" spans="1:16" ht="18.75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9"/>
      <c r="P76" s="47"/>
    </row>
  </sheetData>
  <sheetProtection/>
  <mergeCells count="2">
    <mergeCell ref="A1:O1"/>
    <mergeCell ref="A2:O2"/>
  </mergeCells>
  <printOptions/>
  <pageMargins left="0.44" right="0.14" top="0.33" bottom="0.5" header="0.46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2011-12-14T03:05:31Z</cp:lastPrinted>
  <dcterms:created xsi:type="dcterms:W3CDTF">1997-06-19T09:36:33Z</dcterms:created>
  <dcterms:modified xsi:type="dcterms:W3CDTF">2024-04-19T06:11:54Z</dcterms:modified>
  <cp:category/>
  <cp:version/>
  <cp:contentType/>
  <cp:contentStatus/>
</cp:coreProperties>
</file>