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<sst xmlns="http://schemas.openxmlformats.org/spreadsheetml/2006/main" count="39" uniqueCount="24">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</sst>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75"/>
          <c:y val="-0.01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5"/>
          <c:w val="0.872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เขื่อนแม่งัด'!$C$5:$C$41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116.4</c:v>
                </c:pt>
              </c:numCache>
            </c:numRef>
          </c:val>
        </c:ser>
        <c:gapWidth val="100"/>
        <c:axId val="62341991"/>
        <c:axId val="24207008"/>
      </c:barChart>
      <c:lineChart>
        <c:grouping val="standard"/>
        <c:varyColors val="0"/>
        <c:ser>
          <c:idx val="1"/>
          <c:order val="1"/>
          <c:tx>
            <c:v>ค่าเฉลี่ย  (2527 - 2562 )อยู่ระหว่างค่า+- SD 25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เขื่อนแม่งัด'!$E$5:$E$40</c:f>
              <c:numCache>
                <c:ptCount val="36"/>
                <c:pt idx="0">
                  <c:v>1232.0191666666667</c:v>
                </c:pt>
                <c:pt idx="1">
                  <c:v>1232.0191666666667</c:v>
                </c:pt>
                <c:pt idx="2">
                  <c:v>1232.0191666666667</c:v>
                </c:pt>
                <c:pt idx="3">
                  <c:v>1232.0191666666667</c:v>
                </c:pt>
                <c:pt idx="4">
                  <c:v>1232.0191666666667</c:v>
                </c:pt>
                <c:pt idx="5">
                  <c:v>1232.0191666666667</c:v>
                </c:pt>
                <c:pt idx="6">
                  <c:v>1232.0191666666667</c:v>
                </c:pt>
                <c:pt idx="7">
                  <c:v>1232.0191666666667</c:v>
                </c:pt>
                <c:pt idx="8">
                  <c:v>1232.0191666666667</c:v>
                </c:pt>
                <c:pt idx="9">
                  <c:v>1232.0191666666667</c:v>
                </c:pt>
                <c:pt idx="10">
                  <c:v>1232.0191666666667</c:v>
                </c:pt>
                <c:pt idx="11">
                  <c:v>1232.0191666666667</c:v>
                </c:pt>
                <c:pt idx="12">
                  <c:v>1232.0191666666667</c:v>
                </c:pt>
                <c:pt idx="13">
                  <c:v>1232.0191666666667</c:v>
                </c:pt>
                <c:pt idx="14">
                  <c:v>1232.0191666666667</c:v>
                </c:pt>
                <c:pt idx="15">
                  <c:v>1232.0191666666667</c:v>
                </c:pt>
                <c:pt idx="16">
                  <c:v>1232.0191666666667</c:v>
                </c:pt>
                <c:pt idx="17">
                  <c:v>1232.0191666666667</c:v>
                </c:pt>
                <c:pt idx="18">
                  <c:v>1232.0191666666667</c:v>
                </c:pt>
                <c:pt idx="19">
                  <c:v>1232.0191666666667</c:v>
                </c:pt>
                <c:pt idx="20">
                  <c:v>1232.0191666666667</c:v>
                </c:pt>
                <c:pt idx="21">
                  <c:v>1232.0191666666667</c:v>
                </c:pt>
                <c:pt idx="22">
                  <c:v>1232.0191666666667</c:v>
                </c:pt>
                <c:pt idx="23">
                  <c:v>1232.0191666666667</c:v>
                </c:pt>
                <c:pt idx="24">
                  <c:v>1232.0191666666667</c:v>
                </c:pt>
                <c:pt idx="25">
                  <c:v>1232.0191666666667</c:v>
                </c:pt>
                <c:pt idx="26">
                  <c:v>1232.0191666666667</c:v>
                </c:pt>
                <c:pt idx="27">
                  <c:v>1232.0191666666667</c:v>
                </c:pt>
                <c:pt idx="28">
                  <c:v>1232.0191666666667</c:v>
                </c:pt>
                <c:pt idx="29">
                  <c:v>1232.0191666666667</c:v>
                </c:pt>
                <c:pt idx="30">
                  <c:v>1232.0191666666667</c:v>
                </c:pt>
                <c:pt idx="31">
                  <c:v>1232.0191666666667</c:v>
                </c:pt>
                <c:pt idx="32">
                  <c:v>1232.0191666666667</c:v>
                </c:pt>
                <c:pt idx="33">
                  <c:v>1232.0191666666667</c:v>
                </c:pt>
                <c:pt idx="34">
                  <c:v>1232.0191666666667</c:v>
                </c:pt>
                <c:pt idx="35">
                  <c:v>1232.0191666666667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เขื่อนแม่งัด'!$H$5:$H$40</c:f>
              <c:numCache>
                <c:ptCount val="36"/>
                <c:pt idx="0">
                  <c:v>1458.9067362987898</c:v>
                </c:pt>
                <c:pt idx="1">
                  <c:v>1458.9067362987898</c:v>
                </c:pt>
                <c:pt idx="2">
                  <c:v>1458.9067362987898</c:v>
                </c:pt>
                <c:pt idx="3">
                  <c:v>1458.9067362987898</c:v>
                </c:pt>
                <c:pt idx="4">
                  <c:v>1458.9067362987898</c:v>
                </c:pt>
                <c:pt idx="5">
                  <c:v>1458.9067362987898</c:v>
                </c:pt>
                <c:pt idx="6">
                  <c:v>1458.9067362987898</c:v>
                </c:pt>
                <c:pt idx="7">
                  <c:v>1458.9067362987898</c:v>
                </c:pt>
                <c:pt idx="8">
                  <c:v>1458.9067362987898</c:v>
                </c:pt>
                <c:pt idx="9">
                  <c:v>1458.9067362987898</c:v>
                </c:pt>
                <c:pt idx="10">
                  <c:v>1458.9067362987898</c:v>
                </c:pt>
                <c:pt idx="11">
                  <c:v>1458.9067362987898</c:v>
                </c:pt>
                <c:pt idx="12">
                  <c:v>1458.9067362987898</c:v>
                </c:pt>
                <c:pt idx="13">
                  <c:v>1458.9067362987898</c:v>
                </c:pt>
                <c:pt idx="14">
                  <c:v>1458.9067362987898</c:v>
                </c:pt>
                <c:pt idx="15">
                  <c:v>1458.9067362987898</c:v>
                </c:pt>
                <c:pt idx="16">
                  <c:v>1458.9067362987898</c:v>
                </c:pt>
                <c:pt idx="17">
                  <c:v>1458.9067362987898</c:v>
                </c:pt>
                <c:pt idx="18">
                  <c:v>1458.9067362987898</c:v>
                </c:pt>
                <c:pt idx="19">
                  <c:v>1458.9067362987898</c:v>
                </c:pt>
                <c:pt idx="20">
                  <c:v>1458.9067362987898</c:v>
                </c:pt>
                <c:pt idx="21">
                  <c:v>1458.9067362987898</c:v>
                </c:pt>
                <c:pt idx="22">
                  <c:v>1458.9067362987898</c:v>
                </c:pt>
                <c:pt idx="23">
                  <c:v>1458.9067362987898</c:v>
                </c:pt>
                <c:pt idx="24">
                  <c:v>1458.9067362987898</c:v>
                </c:pt>
                <c:pt idx="25">
                  <c:v>1458.9067362987898</c:v>
                </c:pt>
                <c:pt idx="26">
                  <c:v>1458.9067362987898</c:v>
                </c:pt>
                <c:pt idx="27">
                  <c:v>1458.9067362987898</c:v>
                </c:pt>
                <c:pt idx="28">
                  <c:v>1458.9067362987898</c:v>
                </c:pt>
                <c:pt idx="29">
                  <c:v>1458.9067362987898</c:v>
                </c:pt>
                <c:pt idx="30">
                  <c:v>1458.9067362987898</c:v>
                </c:pt>
                <c:pt idx="31">
                  <c:v>1458.9067362987898</c:v>
                </c:pt>
                <c:pt idx="32">
                  <c:v>1458.9067362987898</c:v>
                </c:pt>
                <c:pt idx="33">
                  <c:v>1458.9067362987898</c:v>
                </c:pt>
                <c:pt idx="34">
                  <c:v>1458.9067362987898</c:v>
                </c:pt>
                <c:pt idx="35">
                  <c:v>1458.9067362987898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เขื่อนแม่งัด'!$F$5:$F$40</c:f>
              <c:numCache>
                <c:ptCount val="36"/>
                <c:pt idx="0">
                  <c:v>1005.1315970345436</c:v>
                </c:pt>
                <c:pt idx="1">
                  <c:v>1005.1315970345436</c:v>
                </c:pt>
                <c:pt idx="2">
                  <c:v>1005.1315970345436</c:v>
                </c:pt>
                <c:pt idx="3">
                  <c:v>1005.1315970345436</c:v>
                </c:pt>
                <c:pt idx="4">
                  <c:v>1005.1315970345436</c:v>
                </c:pt>
                <c:pt idx="5">
                  <c:v>1005.1315970345436</c:v>
                </c:pt>
                <c:pt idx="6">
                  <c:v>1005.1315970345436</c:v>
                </c:pt>
                <c:pt idx="7">
                  <c:v>1005.1315970345436</c:v>
                </c:pt>
                <c:pt idx="8">
                  <c:v>1005.1315970345436</c:v>
                </c:pt>
                <c:pt idx="9">
                  <c:v>1005.1315970345436</c:v>
                </c:pt>
                <c:pt idx="10">
                  <c:v>1005.1315970345436</c:v>
                </c:pt>
                <c:pt idx="11">
                  <c:v>1005.1315970345436</c:v>
                </c:pt>
                <c:pt idx="12">
                  <c:v>1005.1315970345436</c:v>
                </c:pt>
                <c:pt idx="13">
                  <c:v>1005.1315970345436</c:v>
                </c:pt>
                <c:pt idx="14">
                  <c:v>1005.1315970345436</c:v>
                </c:pt>
                <c:pt idx="15">
                  <c:v>1005.1315970345436</c:v>
                </c:pt>
                <c:pt idx="16">
                  <c:v>1005.1315970345436</c:v>
                </c:pt>
                <c:pt idx="17">
                  <c:v>1005.1315970345436</c:v>
                </c:pt>
                <c:pt idx="18">
                  <c:v>1005.1315970345436</c:v>
                </c:pt>
                <c:pt idx="19">
                  <c:v>1005.1315970345436</c:v>
                </c:pt>
                <c:pt idx="20">
                  <c:v>1005.1315970345436</c:v>
                </c:pt>
                <c:pt idx="21">
                  <c:v>1005.1315970345436</c:v>
                </c:pt>
                <c:pt idx="22">
                  <c:v>1005.1315970345436</c:v>
                </c:pt>
                <c:pt idx="23">
                  <c:v>1005.1315970345436</c:v>
                </c:pt>
                <c:pt idx="24">
                  <c:v>1005.1315970345436</c:v>
                </c:pt>
                <c:pt idx="25">
                  <c:v>1005.1315970345436</c:v>
                </c:pt>
                <c:pt idx="26">
                  <c:v>1005.1315970345436</c:v>
                </c:pt>
                <c:pt idx="27">
                  <c:v>1005.1315970345436</c:v>
                </c:pt>
                <c:pt idx="28">
                  <c:v>1005.1315970345436</c:v>
                </c:pt>
                <c:pt idx="29">
                  <c:v>1005.1315970345436</c:v>
                </c:pt>
                <c:pt idx="30">
                  <c:v>1005.1315970345436</c:v>
                </c:pt>
                <c:pt idx="31">
                  <c:v>1005.1315970345436</c:v>
                </c:pt>
                <c:pt idx="32">
                  <c:v>1005.1315970345436</c:v>
                </c:pt>
                <c:pt idx="33">
                  <c:v>1005.1315970345436</c:v>
                </c:pt>
                <c:pt idx="34">
                  <c:v>1005.1315970345436</c:v>
                </c:pt>
                <c:pt idx="35">
                  <c:v>1005.1315970345436</c:v>
                </c:pt>
              </c:numCache>
            </c:numRef>
          </c:val>
          <c:smooth val="0"/>
        </c:ser>
        <c:axId val="62341991"/>
        <c:axId val="24207008"/>
      </c:line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207008"/>
        <c:crossesAt val="0"/>
        <c:auto val="1"/>
        <c:lblOffset val="100"/>
        <c:tickLblSkip val="1"/>
        <c:noMultiLvlLbl val="0"/>
      </c:catAx>
      <c:valAx>
        <c:axId val="2420700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341991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2025"/>
          <c:w val="0.8145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7375"/>
          <c:w val="0.8685"/>
          <c:h val="0.74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เขื่อนแม่งัด'!$C$5:$C$40</c:f>
              <c:numCache>
                <c:ptCount val="36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(2527 - 2562 ) 36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เขื่อนแม่งัด'!$E$5:$E$40</c:f>
              <c:numCache>
                <c:ptCount val="36"/>
                <c:pt idx="0">
                  <c:v>1232.0191666666667</c:v>
                </c:pt>
                <c:pt idx="1">
                  <c:v>1232.0191666666667</c:v>
                </c:pt>
                <c:pt idx="2">
                  <c:v>1232.0191666666667</c:v>
                </c:pt>
                <c:pt idx="3">
                  <c:v>1232.0191666666667</c:v>
                </c:pt>
                <c:pt idx="4">
                  <c:v>1232.0191666666667</c:v>
                </c:pt>
                <c:pt idx="5">
                  <c:v>1232.0191666666667</c:v>
                </c:pt>
                <c:pt idx="6">
                  <c:v>1232.0191666666667</c:v>
                </c:pt>
                <c:pt idx="7">
                  <c:v>1232.0191666666667</c:v>
                </c:pt>
                <c:pt idx="8">
                  <c:v>1232.0191666666667</c:v>
                </c:pt>
                <c:pt idx="9">
                  <c:v>1232.0191666666667</c:v>
                </c:pt>
                <c:pt idx="10">
                  <c:v>1232.0191666666667</c:v>
                </c:pt>
                <c:pt idx="11">
                  <c:v>1232.0191666666667</c:v>
                </c:pt>
                <c:pt idx="12">
                  <c:v>1232.0191666666667</c:v>
                </c:pt>
                <c:pt idx="13">
                  <c:v>1232.0191666666667</c:v>
                </c:pt>
                <c:pt idx="14">
                  <c:v>1232.0191666666667</c:v>
                </c:pt>
                <c:pt idx="15">
                  <c:v>1232.0191666666667</c:v>
                </c:pt>
                <c:pt idx="16">
                  <c:v>1232.0191666666667</c:v>
                </c:pt>
                <c:pt idx="17">
                  <c:v>1232.0191666666667</c:v>
                </c:pt>
                <c:pt idx="18">
                  <c:v>1232.0191666666667</c:v>
                </c:pt>
                <c:pt idx="19">
                  <c:v>1232.0191666666667</c:v>
                </c:pt>
                <c:pt idx="20">
                  <c:v>1232.0191666666667</c:v>
                </c:pt>
                <c:pt idx="21">
                  <c:v>1232.0191666666667</c:v>
                </c:pt>
                <c:pt idx="22">
                  <c:v>1232.0191666666667</c:v>
                </c:pt>
                <c:pt idx="23">
                  <c:v>1232.0191666666667</c:v>
                </c:pt>
                <c:pt idx="24">
                  <c:v>1232.0191666666667</c:v>
                </c:pt>
                <c:pt idx="25">
                  <c:v>1232.0191666666667</c:v>
                </c:pt>
                <c:pt idx="26">
                  <c:v>1232.0191666666667</c:v>
                </c:pt>
                <c:pt idx="27">
                  <c:v>1232.0191666666667</c:v>
                </c:pt>
                <c:pt idx="28">
                  <c:v>1232.0191666666667</c:v>
                </c:pt>
                <c:pt idx="29">
                  <c:v>1232.0191666666667</c:v>
                </c:pt>
                <c:pt idx="30">
                  <c:v>1232.0191666666667</c:v>
                </c:pt>
                <c:pt idx="31">
                  <c:v>1232.0191666666667</c:v>
                </c:pt>
                <c:pt idx="32">
                  <c:v>1232.0191666666667</c:v>
                </c:pt>
                <c:pt idx="33">
                  <c:v>1232.0191666666667</c:v>
                </c:pt>
                <c:pt idx="34">
                  <c:v>1232.0191666666667</c:v>
                </c:pt>
                <c:pt idx="35">
                  <c:v>1232.0191666666667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เขื่อนแม่งัด'!$D$5:$D$41</c:f>
              <c:numCache>
                <c:ptCount val="37"/>
                <c:pt idx="36">
                  <c:v>116.4</c:v>
                </c:pt>
              </c:numCache>
            </c:numRef>
          </c:val>
          <c:smooth val="0"/>
        </c:ser>
        <c:marker val="1"/>
        <c:axId val="16536481"/>
        <c:axId val="14610602"/>
      </c:line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610602"/>
        <c:crossesAt val="0"/>
        <c:auto val="1"/>
        <c:lblOffset val="100"/>
        <c:tickLblSkip val="1"/>
        <c:noMultiLvlLbl val="0"/>
      </c:catAx>
      <c:valAx>
        <c:axId val="1461060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536481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</cdr:x>
      <cdr:y>0.48</cdr:y>
    </cdr:from>
    <cdr:to>
      <cdr:x>0.526</cdr:x>
      <cdr:y>0.523</cdr:y>
    </cdr:to>
    <cdr:sp>
      <cdr:nvSpPr>
        <cdr:cNvPr id="1" name="TextBox 1"/>
        <cdr:cNvSpPr txBox="1">
          <a:spLocks noChangeArrowheads="1"/>
        </cdr:cNvSpPr>
      </cdr:nvSpPr>
      <cdr:spPr>
        <a:xfrm>
          <a:off x="3638550" y="2933700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1,232 มม.</a:t>
          </a:r>
        </a:p>
      </cdr:txBody>
    </cdr:sp>
  </cdr:relSizeAnchor>
  <cdr:relSizeAnchor xmlns:cdr="http://schemas.openxmlformats.org/drawingml/2006/chartDrawing">
    <cdr:from>
      <cdr:x>0.2475</cdr:x>
      <cdr:y>0.37675</cdr:y>
    </cdr:from>
    <cdr:to>
      <cdr:x>0.39275</cdr:x>
      <cdr:y>0.4195</cdr:y>
    </cdr:to>
    <cdr:sp>
      <cdr:nvSpPr>
        <cdr:cNvPr id="2" name="TextBox 1"/>
        <cdr:cNvSpPr txBox="1">
          <a:spLocks noChangeArrowheads="1"/>
        </cdr:cNvSpPr>
      </cdr:nvSpPr>
      <cdr:spPr>
        <a:xfrm>
          <a:off x="2324100" y="2295525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1,459 มม.</a:t>
          </a:r>
        </a:p>
      </cdr:txBody>
    </cdr:sp>
  </cdr:relSizeAnchor>
  <cdr:relSizeAnchor xmlns:cdr="http://schemas.openxmlformats.org/drawingml/2006/chartDrawing">
    <cdr:from>
      <cdr:x>0.513</cdr:x>
      <cdr:y>0.58625</cdr:y>
    </cdr:from>
    <cdr:to>
      <cdr:x>0.65925</cdr:x>
      <cdr:y>0.629</cdr:y>
    </cdr:to>
    <cdr:sp>
      <cdr:nvSpPr>
        <cdr:cNvPr id="3" name="TextBox 1"/>
        <cdr:cNvSpPr txBox="1">
          <a:spLocks noChangeArrowheads="1"/>
        </cdr:cNvSpPr>
      </cdr:nvSpPr>
      <cdr:spPr>
        <a:xfrm>
          <a:off x="4810125" y="3581400"/>
          <a:ext cx="13716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1,005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0.80575</cdr:x>
      <cdr:y>0.36175</cdr:y>
    </cdr:from>
    <cdr:to>
      <cdr:x>0.844</cdr:x>
      <cdr:y>0.52875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562850" y="2209800"/>
          <a:ext cx="361950" cy="1019175"/>
        </a:xfrm>
        <a:prstGeom prst="curvedConnector3">
          <a:avLst>
            <a:gd name="adj1" fmla="val 0"/>
            <a:gd name="adj2" fmla="val -941046"/>
            <a:gd name="adj3" fmla="val -79376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35">
      <selection activeCell="K41" sqref="K41:N4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2527</v>
      </c>
      <c r="C5" s="71">
        <v>1081.2</v>
      </c>
      <c r="D5" s="72"/>
      <c r="E5" s="73">
        <f aca="true" t="shared" si="0" ref="E5:E40">$C$102</f>
        <v>1232.0191666666667</v>
      </c>
      <c r="F5" s="74">
        <f aca="true" t="shared" si="1" ref="F5:F40">+$C$105</f>
        <v>1005.1315970345436</v>
      </c>
      <c r="G5" s="75">
        <f aca="true" t="shared" si="2" ref="G5:G40">$C$103</f>
        <v>226.8875696321232</v>
      </c>
      <c r="H5" s="76">
        <f aca="true" t="shared" si="3" ref="H5:H40">+$C$106</f>
        <v>1458.9067362987898</v>
      </c>
      <c r="I5" s="2">
        <v>1</v>
      </c>
    </row>
    <row r="6" spans="2:9" ht="11.25">
      <c r="B6" s="22">
        <f>B5+1</f>
        <v>2528</v>
      </c>
      <c r="C6" s="77">
        <v>1205.2</v>
      </c>
      <c r="D6" s="72"/>
      <c r="E6" s="78">
        <f t="shared" si="0"/>
        <v>1232.0191666666667</v>
      </c>
      <c r="F6" s="79">
        <f t="shared" si="1"/>
        <v>1005.1315970345436</v>
      </c>
      <c r="G6" s="80">
        <f t="shared" si="2"/>
        <v>226.8875696321232</v>
      </c>
      <c r="H6" s="81">
        <f t="shared" si="3"/>
        <v>1458.9067362987898</v>
      </c>
      <c r="I6" s="2">
        <f>I5+1</f>
        <v>2</v>
      </c>
    </row>
    <row r="7" spans="2:9" ht="11.25">
      <c r="B7" s="22">
        <f aca="true" t="shared" si="4" ref="B7:B35">B6+1</f>
        <v>2529</v>
      </c>
      <c r="C7" s="77">
        <v>1124</v>
      </c>
      <c r="D7" s="72"/>
      <c r="E7" s="78">
        <f t="shared" si="0"/>
        <v>1232.0191666666667</v>
      </c>
      <c r="F7" s="79">
        <f t="shared" si="1"/>
        <v>1005.1315970345436</v>
      </c>
      <c r="G7" s="80">
        <f t="shared" si="2"/>
        <v>226.8875696321232</v>
      </c>
      <c r="H7" s="81">
        <f t="shared" si="3"/>
        <v>1458.9067362987898</v>
      </c>
      <c r="I7" s="2">
        <f aca="true" t="shared" si="5" ref="I7:I37">I6+1</f>
        <v>3</v>
      </c>
    </row>
    <row r="8" spans="2:9" ht="11.25">
      <c r="B8" s="22">
        <f t="shared" si="4"/>
        <v>2530</v>
      </c>
      <c r="C8" s="77">
        <v>1197.4</v>
      </c>
      <c r="D8" s="72"/>
      <c r="E8" s="78">
        <f t="shared" si="0"/>
        <v>1232.0191666666667</v>
      </c>
      <c r="F8" s="79">
        <f t="shared" si="1"/>
        <v>1005.1315970345436</v>
      </c>
      <c r="G8" s="80">
        <f t="shared" si="2"/>
        <v>226.8875696321232</v>
      </c>
      <c r="H8" s="81">
        <f t="shared" si="3"/>
        <v>1458.9067362987898</v>
      </c>
      <c r="I8" s="2">
        <f t="shared" si="5"/>
        <v>4</v>
      </c>
    </row>
    <row r="9" spans="2:9" ht="11.25">
      <c r="B9" s="22">
        <f t="shared" si="4"/>
        <v>2531</v>
      </c>
      <c r="C9" s="77">
        <v>1289.5</v>
      </c>
      <c r="D9" s="72"/>
      <c r="E9" s="78">
        <f t="shared" si="0"/>
        <v>1232.0191666666667</v>
      </c>
      <c r="F9" s="79">
        <f t="shared" si="1"/>
        <v>1005.1315970345436</v>
      </c>
      <c r="G9" s="80">
        <f t="shared" si="2"/>
        <v>226.8875696321232</v>
      </c>
      <c r="H9" s="81">
        <f t="shared" si="3"/>
        <v>1458.9067362987898</v>
      </c>
      <c r="I9" s="2">
        <f t="shared" si="5"/>
        <v>5</v>
      </c>
    </row>
    <row r="10" spans="2:9" ht="11.25">
      <c r="B10" s="22">
        <f t="shared" si="4"/>
        <v>2532</v>
      </c>
      <c r="C10" s="77">
        <v>1120.1</v>
      </c>
      <c r="D10" s="72"/>
      <c r="E10" s="78">
        <f t="shared" si="0"/>
        <v>1232.0191666666667</v>
      </c>
      <c r="F10" s="79">
        <f t="shared" si="1"/>
        <v>1005.1315970345436</v>
      </c>
      <c r="G10" s="80">
        <f t="shared" si="2"/>
        <v>226.8875696321232</v>
      </c>
      <c r="H10" s="81">
        <f t="shared" si="3"/>
        <v>1458.9067362987898</v>
      </c>
      <c r="I10" s="2">
        <f t="shared" si="5"/>
        <v>6</v>
      </c>
    </row>
    <row r="11" spans="2:9" ht="11.25">
      <c r="B11" s="22">
        <f t="shared" si="4"/>
        <v>2533</v>
      </c>
      <c r="C11" s="77">
        <v>1149.9</v>
      </c>
      <c r="D11" s="72"/>
      <c r="E11" s="78">
        <f t="shared" si="0"/>
        <v>1232.0191666666667</v>
      </c>
      <c r="F11" s="79">
        <f t="shared" si="1"/>
        <v>1005.1315970345436</v>
      </c>
      <c r="G11" s="80">
        <f t="shared" si="2"/>
        <v>226.8875696321232</v>
      </c>
      <c r="H11" s="81">
        <f t="shared" si="3"/>
        <v>1458.9067362987898</v>
      </c>
      <c r="I11" s="2">
        <f t="shared" si="5"/>
        <v>7</v>
      </c>
    </row>
    <row r="12" spans="2:9" ht="11.25">
      <c r="B12" s="22">
        <f t="shared" si="4"/>
        <v>2534</v>
      </c>
      <c r="C12" s="77">
        <v>1157.5</v>
      </c>
      <c r="D12" s="72"/>
      <c r="E12" s="78">
        <f t="shared" si="0"/>
        <v>1232.0191666666667</v>
      </c>
      <c r="F12" s="79">
        <f t="shared" si="1"/>
        <v>1005.1315970345436</v>
      </c>
      <c r="G12" s="80">
        <f t="shared" si="2"/>
        <v>226.8875696321232</v>
      </c>
      <c r="H12" s="81">
        <f t="shared" si="3"/>
        <v>1458.9067362987898</v>
      </c>
      <c r="I12" s="2">
        <f t="shared" si="5"/>
        <v>8</v>
      </c>
    </row>
    <row r="13" spans="2:9" ht="11.25">
      <c r="B13" s="22">
        <f t="shared" si="4"/>
        <v>2535</v>
      </c>
      <c r="C13" s="77">
        <v>867.1</v>
      </c>
      <c r="D13" s="72"/>
      <c r="E13" s="78">
        <f t="shared" si="0"/>
        <v>1232.0191666666667</v>
      </c>
      <c r="F13" s="79">
        <f t="shared" si="1"/>
        <v>1005.1315970345436</v>
      </c>
      <c r="G13" s="80">
        <f t="shared" si="2"/>
        <v>226.8875696321232</v>
      </c>
      <c r="H13" s="81">
        <f t="shared" si="3"/>
        <v>1458.9067362987898</v>
      </c>
      <c r="I13" s="2">
        <f t="shared" si="5"/>
        <v>9</v>
      </c>
    </row>
    <row r="14" spans="2:13" ht="11.25">
      <c r="B14" s="22">
        <f t="shared" si="4"/>
        <v>2536</v>
      </c>
      <c r="C14" s="77">
        <v>1332.3</v>
      </c>
      <c r="D14" s="72"/>
      <c r="E14" s="78">
        <f t="shared" si="0"/>
        <v>1232.0191666666667</v>
      </c>
      <c r="F14" s="79">
        <f t="shared" si="1"/>
        <v>1005.1315970345436</v>
      </c>
      <c r="G14" s="80">
        <f t="shared" si="2"/>
        <v>226.8875696321232</v>
      </c>
      <c r="H14" s="81">
        <f t="shared" si="3"/>
        <v>1458.9067362987898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2537</v>
      </c>
      <c r="C15" s="77">
        <v>1279.5</v>
      </c>
      <c r="D15" s="72"/>
      <c r="E15" s="78">
        <f t="shared" si="0"/>
        <v>1232.0191666666667</v>
      </c>
      <c r="F15" s="79">
        <f t="shared" si="1"/>
        <v>1005.1315970345436</v>
      </c>
      <c r="G15" s="80">
        <f t="shared" si="2"/>
        <v>226.8875696321232</v>
      </c>
      <c r="H15" s="81">
        <f t="shared" si="3"/>
        <v>1458.9067362987898</v>
      </c>
      <c r="I15" s="2">
        <f t="shared" si="5"/>
        <v>11</v>
      </c>
    </row>
    <row r="16" spans="2:9" ht="11.25">
      <c r="B16" s="22">
        <f t="shared" si="4"/>
        <v>2538</v>
      </c>
      <c r="C16" s="77">
        <v>1496.89</v>
      </c>
      <c r="D16" s="72"/>
      <c r="E16" s="78">
        <f t="shared" si="0"/>
        <v>1232.0191666666667</v>
      </c>
      <c r="F16" s="79">
        <f t="shared" si="1"/>
        <v>1005.1315970345436</v>
      </c>
      <c r="G16" s="80">
        <f t="shared" si="2"/>
        <v>226.8875696321232</v>
      </c>
      <c r="H16" s="81">
        <f t="shared" si="3"/>
        <v>1458.9067362987898</v>
      </c>
      <c r="I16" s="2">
        <f t="shared" si="5"/>
        <v>12</v>
      </c>
    </row>
    <row r="17" spans="2:9" ht="11.25">
      <c r="B17" s="22">
        <f t="shared" si="4"/>
        <v>2539</v>
      </c>
      <c r="C17" s="77">
        <v>1100.2</v>
      </c>
      <c r="D17" s="72"/>
      <c r="E17" s="78">
        <f t="shared" si="0"/>
        <v>1232.0191666666667</v>
      </c>
      <c r="F17" s="79">
        <f t="shared" si="1"/>
        <v>1005.1315970345436</v>
      </c>
      <c r="G17" s="80">
        <f t="shared" si="2"/>
        <v>226.8875696321232</v>
      </c>
      <c r="H17" s="81">
        <f t="shared" si="3"/>
        <v>1458.9067362987898</v>
      </c>
      <c r="I17" s="2">
        <f t="shared" si="5"/>
        <v>13</v>
      </c>
    </row>
    <row r="18" spans="2:9" ht="11.25">
      <c r="B18" s="22">
        <f t="shared" si="4"/>
        <v>2540</v>
      </c>
      <c r="C18" s="77">
        <v>1032.6</v>
      </c>
      <c r="D18" s="72"/>
      <c r="E18" s="78">
        <f t="shared" si="0"/>
        <v>1232.0191666666667</v>
      </c>
      <c r="F18" s="79">
        <f t="shared" si="1"/>
        <v>1005.1315970345436</v>
      </c>
      <c r="G18" s="80">
        <f t="shared" si="2"/>
        <v>226.8875696321232</v>
      </c>
      <c r="H18" s="81">
        <f t="shared" si="3"/>
        <v>1458.9067362987898</v>
      </c>
      <c r="I18" s="2">
        <f t="shared" si="5"/>
        <v>14</v>
      </c>
    </row>
    <row r="19" spans="2:9" ht="11.25">
      <c r="B19" s="22">
        <f t="shared" si="4"/>
        <v>2541</v>
      </c>
      <c r="C19" s="82">
        <v>911.2</v>
      </c>
      <c r="D19" s="72"/>
      <c r="E19" s="78">
        <f t="shared" si="0"/>
        <v>1232.0191666666667</v>
      </c>
      <c r="F19" s="79">
        <f t="shared" si="1"/>
        <v>1005.1315970345436</v>
      </c>
      <c r="G19" s="80">
        <f t="shared" si="2"/>
        <v>226.8875696321232</v>
      </c>
      <c r="H19" s="81">
        <f t="shared" si="3"/>
        <v>1458.9067362987898</v>
      </c>
      <c r="I19" s="2">
        <f t="shared" si="5"/>
        <v>15</v>
      </c>
    </row>
    <row r="20" spans="2:9" ht="11.25">
      <c r="B20" s="22">
        <f t="shared" si="4"/>
        <v>2542</v>
      </c>
      <c r="C20" s="82">
        <v>1597.6</v>
      </c>
      <c r="D20" s="72"/>
      <c r="E20" s="78">
        <f t="shared" si="0"/>
        <v>1232.0191666666667</v>
      </c>
      <c r="F20" s="79">
        <f t="shared" si="1"/>
        <v>1005.1315970345436</v>
      </c>
      <c r="G20" s="80">
        <f t="shared" si="2"/>
        <v>226.8875696321232</v>
      </c>
      <c r="H20" s="81">
        <f t="shared" si="3"/>
        <v>1458.9067362987898</v>
      </c>
      <c r="I20" s="2">
        <f t="shared" si="5"/>
        <v>16</v>
      </c>
    </row>
    <row r="21" spans="2:9" ht="11.25">
      <c r="B21" s="22">
        <f t="shared" si="4"/>
        <v>2543</v>
      </c>
      <c r="C21" s="82">
        <v>1031.3</v>
      </c>
      <c r="D21" s="72"/>
      <c r="E21" s="78">
        <f t="shared" si="0"/>
        <v>1232.0191666666667</v>
      </c>
      <c r="F21" s="79">
        <f t="shared" si="1"/>
        <v>1005.1315970345436</v>
      </c>
      <c r="G21" s="80">
        <f t="shared" si="2"/>
        <v>226.8875696321232</v>
      </c>
      <c r="H21" s="81">
        <f t="shared" si="3"/>
        <v>1458.9067362987898</v>
      </c>
      <c r="I21" s="2">
        <f t="shared" si="5"/>
        <v>17</v>
      </c>
    </row>
    <row r="22" spans="2:9" ht="11.25">
      <c r="B22" s="22">
        <f t="shared" si="4"/>
        <v>2544</v>
      </c>
      <c r="C22" s="82">
        <v>1240.7</v>
      </c>
      <c r="D22" s="72"/>
      <c r="E22" s="78">
        <f t="shared" si="0"/>
        <v>1232.0191666666667</v>
      </c>
      <c r="F22" s="79">
        <f t="shared" si="1"/>
        <v>1005.1315970345436</v>
      </c>
      <c r="G22" s="80">
        <f t="shared" si="2"/>
        <v>226.8875696321232</v>
      </c>
      <c r="H22" s="81">
        <f t="shared" si="3"/>
        <v>1458.9067362987898</v>
      </c>
      <c r="I22" s="2">
        <f t="shared" si="5"/>
        <v>18</v>
      </c>
    </row>
    <row r="23" spans="2:9" ht="11.25">
      <c r="B23" s="22">
        <f t="shared" si="4"/>
        <v>2545</v>
      </c>
      <c r="C23" s="82">
        <v>1422.6</v>
      </c>
      <c r="D23" s="72"/>
      <c r="E23" s="78">
        <f t="shared" si="0"/>
        <v>1232.0191666666667</v>
      </c>
      <c r="F23" s="79">
        <f t="shared" si="1"/>
        <v>1005.1315970345436</v>
      </c>
      <c r="G23" s="80">
        <f t="shared" si="2"/>
        <v>226.8875696321232</v>
      </c>
      <c r="H23" s="81">
        <f t="shared" si="3"/>
        <v>1458.9067362987898</v>
      </c>
      <c r="I23" s="2">
        <f t="shared" si="5"/>
        <v>19</v>
      </c>
    </row>
    <row r="24" spans="2:9" ht="11.25">
      <c r="B24" s="22">
        <f t="shared" si="4"/>
        <v>2546</v>
      </c>
      <c r="C24" s="82">
        <v>1115.4</v>
      </c>
      <c r="D24" s="72"/>
      <c r="E24" s="78">
        <f t="shared" si="0"/>
        <v>1232.0191666666667</v>
      </c>
      <c r="F24" s="79">
        <f t="shared" si="1"/>
        <v>1005.1315970345436</v>
      </c>
      <c r="G24" s="80">
        <f t="shared" si="2"/>
        <v>226.8875696321232</v>
      </c>
      <c r="H24" s="81">
        <f t="shared" si="3"/>
        <v>1458.9067362987898</v>
      </c>
      <c r="I24" s="2">
        <f t="shared" si="5"/>
        <v>20</v>
      </c>
    </row>
    <row r="25" spans="2:9" ht="11.25">
      <c r="B25" s="22">
        <f t="shared" si="4"/>
        <v>2547</v>
      </c>
      <c r="C25" s="82">
        <v>1509.9</v>
      </c>
      <c r="D25" s="72"/>
      <c r="E25" s="78">
        <f t="shared" si="0"/>
        <v>1232.0191666666667</v>
      </c>
      <c r="F25" s="79">
        <f t="shared" si="1"/>
        <v>1005.1315970345436</v>
      </c>
      <c r="G25" s="80">
        <f t="shared" si="2"/>
        <v>226.8875696321232</v>
      </c>
      <c r="H25" s="81">
        <f t="shared" si="3"/>
        <v>1458.9067362987898</v>
      </c>
      <c r="I25" s="2">
        <f t="shared" si="5"/>
        <v>21</v>
      </c>
    </row>
    <row r="26" spans="2:9" ht="11.25">
      <c r="B26" s="22">
        <f t="shared" si="4"/>
        <v>2548</v>
      </c>
      <c r="C26" s="82">
        <v>1781.55</v>
      </c>
      <c r="D26" s="72"/>
      <c r="E26" s="78">
        <f t="shared" si="0"/>
        <v>1232.0191666666667</v>
      </c>
      <c r="F26" s="79">
        <f t="shared" si="1"/>
        <v>1005.1315970345436</v>
      </c>
      <c r="G26" s="80">
        <f t="shared" si="2"/>
        <v>226.8875696321232</v>
      </c>
      <c r="H26" s="81">
        <f t="shared" si="3"/>
        <v>1458.9067362987898</v>
      </c>
      <c r="I26" s="2">
        <f t="shared" si="5"/>
        <v>22</v>
      </c>
    </row>
    <row r="27" spans="2:9" ht="11.25">
      <c r="B27" s="22">
        <f t="shared" si="4"/>
        <v>2549</v>
      </c>
      <c r="C27" s="82">
        <v>1417.65</v>
      </c>
      <c r="D27" s="72"/>
      <c r="E27" s="78">
        <f t="shared" si="0"/>
        <v>1232.0191666666667</v>
      </c>
      <c r="F27" s="79">
        <f t="shared" si="1"/>
        <v>1005.1315970345436</v>
      </c>
      <c r="G27" s="80">
        <f t="shared" si="2"/>
        <v>226.8875696321232</v>
      </c>
      <c r="H27" s="81">
        <f t="shared" si="3"/>
        <v>1458.9067362987898</v>
      </c>
      <c r="I27" s="2">
        <f t="shared" si="5"/>
        <v>23</v>
      </c>
    </row>
    <row r="28" spans="2:9" ht="11.25">
      <c r="B28" s="22">
        <f t="shared" si="4"/>
        <v>2550</v>
      </c>
      <c r="C28" s="82">
        <v>1322.6</v>
      </c>
      <c r="D28" s="72"/>
      <c r="E28" s="78">
        <f t="shared" si="0"/>
        <v>1232.0191666666667</v>
      </c>
      <c r="F28" s="79">
        <f t="shared" si="1"/>
        <v>1005.1315970345436</v>
      </c>
      <c r="G28" s="80">
        <f t="shared" si="2"/>
        <v>226.8875696321232</v>
      </c>
      <c r="H28" s="81">
        <f t="shared" si="3"/>
        <v>1458.9067362987898</v>
      </c>
      <c r="I28" s="2">
        <f t="shared" si="5"/>
        <v>24</v>
      </c>
    </row>
    <row r="29" spans="2:9" ht="11.25">
      <c r="B29" s="22">
        <f t="shared" si="4"/>
        <v>2551</v>
      </c>
      <c r="C29" s="82">
        <v>1237.8</v>
      </c>
      <c r="D29" s="72"/>
      <c r="E29" s="78">
        <f t="shared" si="0"/>
        <v>1232.0191666666667</v>
      </c>
      <c r="F29" s="79">
        <f t="shared" si="1"/>
        <v>1005.1315970345436</v>
      </c>
      <c r="G29" s="80">
        <f t="shared" si="2"/>
        <v>226.8875696321232</v>
      </c>
      <c r="H29" s="81">
        <f t="shared" si="3"/>
        <v>1458.9067362987898</v>
      </c>
      <c r="I29" s="2">
        <f t="shared" si="5"/>
        <v>25</v>
      </c>
    </row>
    <row r="30" spans="2:9" ht="11.25">
      <c r="B30" s="22">
        <f>B29+1</f>
        <v>2552</v>
      </c>
      <c r="C30" s="82">
        <v>1258.2</v>
      </c>
      <c r="D30" s="72"/>
      <c r="E30" s="78">
        <f t="shared" si="0"/>
        <v>1232.0191666666667</v>
      </c>
      <c r="F30" s="79">
        <f t="shared" si="1"/>
        <v>1005.1315970345436</v>
      </c>
      <c r="G30" s="80">
        <f t="shared" si="2"/>
        <v>226.8875696321232</v>
      </c>
      <c r="H30" s="81">
        <f t="shared" si="3"/>
        <v>1458.9067362987898</v>
      </c>
      <c r="I30" s="2">
        <f t="shared" si="5"/>
        <v>26</v>
      </c>
    </row>
    <row r="31" spans="2:9" ht="11.25">
      <c r="B31" s="22">
        <f t="shared" si="4"/>
        <v>2553</v>
      </c>
      <c r="C31" s="82">
        <v>1496.4</v>
      </c>
      <c r="D31" s="72"/>
      <c r="E31" s="78">
        <f t="shared" si="0"/>
        <v>1232.0191666666667</v>
      </c>
      <c r="F31" s="79">
        <f t="shared" si="1"/>
        <v>1005.1315970345436</v>
      </c>
      <c r="G31" s="80">
        <f t="shared" si="2"/>
        <v>226.8875696321232</v>
      </c>
      <c r="H31" s="81">
        <f t="shared" si="3"/>
        <v>1458.9067362987898</v>
      </c>
      <c r="I31" s="2">
        <f t="shared" si="5"/>
        <v>27</v>
      </c>
    </row>
    <row r="32" spans="2:9" ht="11.25">
      <c r="B32" s="22">
        <f t="shared" si="4"/>
        <v>2554</v>
      </c>
      <c r="C32" s="82">
        <v>1663.2999999999997</v>
      </c>
      <c r="D32" s="72"/>
      <c r="E32" s="78">
        <f t="shared" si="0"/>
        <v>1232.0191666666667</v>
      </c>
      <c r="F32" s="79">
        <f t="shared" si="1"/>
        <v>1005.1315970345436</v>
      </c>
      <c r="G32" s="80">
        <f t="shared" si="2"/>
        <v>226.8875696321232</v>
      </c>
      <c r="H32" s="81">
        <f t="shared" si="3"/>
        <v>1458.9067362987898</v>
      </c>
      <c r="I32" s="2">
        <f t="shared" si="5"/>
        <v>28</v>
      </c>
    </row>
    <row r="33" spans="2:16" ht="12.75">
      <c r="B33" s="22">
        <f t="shared" si="4"/>
        <v>2555</v>
      </c>
      <c r="C33" s="82">
        <v>1143.8</v>
      </c>
      <c r="D33" s="72"/>
      <c r="E33" s="78">
        <f t="shared" si="0"/>
        <v>1232.0191666666667</v>
      </c>
      <c r="F33" s="79">
        <f t="shared" si="1"/>
        <v>1005.1315970345436</v>
      </c>
      <c r="G33" s="80">
        <f t="shared" si="2"/>
        <v>226.8875696321232</v>
      </c>
      <c r="H33" s="81">
        <f t="shared" si="3"/>
        <v>1458.9067362987898</v>
      </c>
      <c r="I33" s="2">
        <f t="shared" si="5"/>
        <v>29</v>
      </c>
      <c r="P33"/>
    </row>
    <row r="34" spans="2:9" ht="11.25">
      <c r="B34" s="22">
        <f t="shared" si="4"/>
        <v>2556</v>
      </c>
      <c r="C34" s="82">
        <v>1042.6</v>
      </c>
      <c r="D34" s="72"/>
      <c r="E34" s="78">
        <f t="shared" si="0"/>
        <v>1232.0191666666667</v>
      </c>
      <c r="F34" s="79">
        <f t="shared" si="1"/>
        <v>1005.1315970345436</v>
      </c>
      <c r="G34" s="80">
        <f t="shared" si="2"/>
        <v>226.8875696321232</v>
      </c>
      <c r="H34" s="81">
        <f t="shared" si="3"/>
        <v>1458.9067362987898</v>
      </c>
      <c r="I34" s="2">
        <f t="shared" si="5"/>
        <v>30</v>
      </c>
    </row>
    <row r="35" spans="2:9" ht="11.25">
      <c r="B35" s="22">
        <f t="shared" si="4"/>
        <v>2557</v>
      </c>
      <c r="C35" s="82">
        <v>1076.8000000000002</v>
      </c>
      <c r="D35" s="72"/>
      <c r="E35" s="78">
        <f t="shared" si="0"/>
        <v>1232.0191666666667</v>
      </c>
      <c r="F35" s="79">
        <f t="shared" si="1"/>
        <v>1005.1315970345436</v>
      </c>
      <c r="G35" s="80">
        <f t="shared" si="2"/>
        <v>226.8875696321232</v>
      </c>
      <c r="H35" s="81">
        <f t="shared" si="3"/>
        <v>1458.9067362987898</v>
      </c>
      <c r="I35" s="2">
        <f t="shared" si="5"/>
        <v>31</v>
      </c>
    </row>
    <row r="36" spans="2:9" ht="11.25">
      <c r="B36" s="22">
        <f>B35+1</f>
        <v>2558</v>
      </c>
      <c r="C36" s="82">
        <v>805.7</v>
      </c>
      <c r="D36" s="72"/>
      <c r="E36" s="78">
        <f t="shared" si="0"/>
        <v>1232.0191666666667</v>
      </c>
      <c r="F36" s="79">
        <f t="shared" si="1"/>
        <v>1005.1315970345436</v>
      </c>
      <c r="G36" s="80">
        <f t="shared" si="2"/>
        <v>226.8875696321232</v>
      </c>
      <c r="H36" s="81">
        <f t="shared" si="3"/>
        <v>1458.9067362987898</v>
      </c>
      <c r="I36" s="2">
        <f t="shared" si="5"/>
        <v>32</v>
      </c>
    </row>
    <row r="37" spans="2:13" ht="11.25">
      <c r="B37" s="22">
        <f>B36+1</f>
        <v>2559</v>
      </c>
      <c r="C37" s="77">
        <v>1267.7</v>
      </c>
      <c r="D37" s="72"/>
      <c r="E37" s="78">
        <f t="shared" si="0"/>
        <v>1232.0191666666667</v>
      </c>
      <c r="F37" s="79">
        <f t="shared" si="1"/>
        <v>1005.1315970345436</v>
      </c>
      <c r="G37" s="80">
        <f t="shared" si="2"/>
        <v>226.8875696321232</v>
      </c>
      <c r="H37" s="81">
        <f t="shared" si="3"/>
        <v>1458.9067362987898</v>
      </c>
      <c r="I37" s="2">
        <f t="shared" si="5"/>
        <v>33</v>
      </c>
      <c r="L37" s="94"/>
      <c r="M37" s="94"/>
    </row>
    <row r="38" spans="2:9" ht="11.25">
      <c r="B38" s="95">
        <v>2560</v>
      </c>
      <c r="C38" s="82">
        <v>1211</v>
      </c>
      <c r="D38" s="72"/>
      <c r="E38" s="78">
        <f t="shared" si="0"/>
        <v>1232.0191666666667</v>
      </c>
      <c r="F38" s="79">
        <f t="shared" si="1"/>
        <v>1005.1315970345436</v>
      </c>
      <c r="G38" s="80">
        <f t="shared" si="2"/>
        <v>226.8875696321232</v>
      </c>
      <c r="H38" s="81">
        <f t="shared" si="3"/>
        <v>1458.9067362987898</v>
      </c>
      <c r="I38" s="2">
        <f>I37+1</f>
        <v>34</v>
      </c>
    </row>
    <row r="39" spans="2:9" ht="11.25">
      <c r="B39" s="22">
        <v>2561</v>
      </c>
      <c r="C39" s="77">
        <v>1501.4</v>
      </c>
      <c r="D39" s="72"/>
      <c r="E39" s="78">
        <f t="shared" si="0"/>
        <v>1232.0191666666667</v>
      </c>
      <c r="F39" s="79">
        <f t="shared" si="1"/>
        <v>1005.1315970345436</v>
      </c>
      <c r="G39" s="80">
        <f t="shared" si="2"/>
        <v>226.8875696321232</v>
      </c>
      <c r="H39" s="81">
        <f t="shared" si="3"/>
        <v>1458.9067362987898</v>
      </c>
      <c r="I39" s="2">
        <f>I38+1</f>
        <v>35</v>
      </c>
    </row>
    <row r="40" spans="2:9" ht="11.25">
      <c r="B40" s="22">
        <v>2562</v>
      </c>
      <c r="C40" s="77">
        <v>864.1</v>
      </c>
      <c r="E40" s="78">
        <f t="shared" si="0"/>
        <v>1232.0191666666667</v>
      </c>
      <c r="F40" s="79">
        <f t="shared" si="1"/>
        <v>1005.1315970345436</v>
      </c>
      <c r="G40" s="80">
        <f t="shared" si="2"/>
        <v>226.8875696321232</v>
      </c>
      <c r="H40" s="81">
        <f t="shared" si="3"/>
        <v>1458.9067362987898</v>
      </c>
      <c r="I40" s="2">
        <f>I39+1</f>
        <v>36</v>
      </c>
    </row>
    <row r="41" spans="2:14" ht="11.25">
      <c r="B41" s="90">
        <v>2563</v>
      </c>
      <c r="C41" s="91">
        <v>1044.3</v>
      </c>
      <c r="D41" s="96">
        <f>C41</f>
        <v>1044.3</v>
      </c>
      <c r="E41" s="78"/>
      <c r="F41" s="79"/>
      <c r="G41" s="80"/>
      <c r="H41" s="81"/>
      <c r="K41" s="100" t="s">
        <v>23</v>
      </c>
      <c r="L41" s="100"/>
      <c r="M41" s="100"/>
      <c r="N41" s="10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AVERAGE(C5:C40)</f>
        <v>1232.0191666666667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STDEV(C5:C40)</f>
        <v>226.8875696321232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0.1841591233081113</v>
      </c>
      <c r="D104" s="48"/>
      <c r="E104" s="59">
        <f>C104*100</f>
        <v>18.41591233081113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1005.1315970345436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1458.9067362987898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36</v>
      </c>
    </row>
    <row r="111" ht="11.25">
      <c r="C111" s="89">
        <f>COUNTIF(C5:C40,"&gt;1459")</f>
        <v>7</v>
      </c>
    </row>
    <row r="112" ht="11.25">
      <c r="C112" s="89">
        <f>COUNTIF(C5:C40,"&lt;1005")</f>
        <v>4</v>
      </c>
    </row>
  </sheetData>
  <sheetProtection/>
  <mergeCells count="2">
    <mergeCell ref="B2:B4"/>
    <mergeCell ref="K41:N4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2016-07-21T07:15:38Z</cp:lastPrinted>
  <dcterms:created xsi:type="dcterms:W3CDTF">2016-04-07T02:09:12Z</dcterms:created>
  <dcterms:modified xsi:type="dcterms:W3CDTF">2021-04-23T07:29:51Z</dcterms:modified>
  <cp:category/>
  <cp:version/>
  <cp:contentType/>
  <cp:contentStatus/>
</cp:coreProperties>
</file>