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<sst xmlns="http://schemas.openxmlformats.org/spreadsheetml/2006/main" count="83" uniqueCount="27">
  <si>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</si>
  <si>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</si>
  <si>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</si>
  <si>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</si>
  <si>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</si>
  <si>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</si>
  <si>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</si>
  <si>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</si>
  <si>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</si>
  <si>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</si>
  <si>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</si>
  <si>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</si>
  <si>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</si>
  <si>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</si>
  <si>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</si>
  <si>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</si>
  <si>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</si>
  <si>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</si>
  <si>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</si>
  <si>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</si>
  <si>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</si>
  <si>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</si>
  <si>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</si>
  <si>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</si>
  <si>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</si>
  <si>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ฝนเฉลี่ยปี(2503-2560)</t>
  </si>
  <si>
    <t>ฝนเฉลี่ย2503-2560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</si>
</sst>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12" fillId="0" borderId="13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202" fontId="7" fillId="0" borderId="18" xfId="0" applyFont="1" applyBorder="1" applyAlignment="1">
      <alignment horizontal="center" vertical="center"/>
    </xf>
    <xf numFmtId="202" fontId="19" fillId="2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89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ตารางปริมาณน้ำฝนรายปี!$A$4:$A$53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</c:numCache>
            </c:numRef>
          </c:cat>
          <c:val>
            <c:numRef>
              <c:f>ตารางปริมาณน้ำฝนรายปี!$N$4:$N$53</c:f>
              <c:numCache>
                <c:ptCount val="50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</c:numCache>
            </c:numRef>
          </c:val>
        </c:ser>
        <c:axId val="39515750"/>
        <c:axId val="20097431"/>
      </c:barChart>
      <c:lineChart>
        <c:grouping val="standard"/>
        <c:varyColors val="0"/>
        <c:ser>
          <c:idx val="1"/>
          <c:order val="1"/>
          <c:tx>
            <c:v>ปริมาณฝนเฉลี่ย 1,003.4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ตารางปริมาณน้ำฝนรายปี!$Q$4:$Q$52</c:f>
              <c:numCache>
                <c:ptCount val="49"/>
                <c:pt idx="0">
                  <c:v>1003.6199749192924</c:v>
                </c:pt>
                <c:pt idx="1">
                  <c:v>1003.6199749192924</c:v>
                </c:pt>
                <c:pt idx="2">
                  <c:v>1003.6199749192924</c:v>
                </c:pt>
                <c:pt idx="3">
                  <c:v>1003.6199749192924</c:v>
                </c:pt>
                <c:pt idx="4">
                  <c:v>1003.6199749192924</c:v>
                </c:pt>
                <c:pt idx="5">
                  <c:v>1003.6199749192924</c:v>
                </c:pt>
                <c:pt idx="6">
                  <c:v>1003.6199749192924</c:v>
                </c:pt>
                <c:pt idx="7">
                  <c:v>1003.6199749192924</c:v>
                </c:pt>
                <c:pt idx="8">
                  <c:v>1003.6199749192924</c:v>
                </c:pt>
                <c:pt idx="9">
                  <c:v>1003.6199749192924</c:v>
                </c:pt>
                <c:pt idx="10">
                  <c:v>1003.6199749192924</c:v>
                </c:pt>
                <c:pt idx="11">
                  <c:v>1003.6199749192924</c:v>
                </c:pt>
                <c:pt idx="12">
                  <c:v>1003.6199749192924</c:v>
                </c:pt>
                <c:pt idx="13">
                  <c:v>1003.6199749192924</c:v>
                </c:pt>
                <c:pt idx="14">
                  <c:v>1003.6199749192924</c:v>
                </c:pt>
                <c:pt idx="15">
                  <c:v>1003.6199749192924</c:v>
                </c:pt>
                <c:pt idx="16">
                  <c:v>1003.6199749192924</c:v>
                </c:pt>
                <c:pt idx="17">
                  <c:v>1003.6199749192924</c:v>
                </c:pt>
                <c:pt idx="18">
                  <c:v>1003.6199749192924</c:v>
                </c:pt>
                <c:pt idx="19">
                  <c:v>1003.6199749192924</c:v>
                </c:pt>
                <c:pt idx="20">
                  <c:v>1003.6199749192924</c:v>
                </c:pt>
                <c:pt idx="21">
                  <c:v>1003.6199749192924</c:v>
                </c:pt>
                <c:pt idx="22">
                  <c:v>1003.6199749192924</c:v>
                </c:pt>
                <c:pt idx="23">
                  <c:v>1003.6199749192924</c:v>
                </c:pt>
                <c:pt idx="24">
                  <c:v>1003.6199749192924</c:v>
                </c:pt>
                <c:pt idx="25">
                  <c:v>1003.6199749192924</c:v>
                </c:pt>
                <c:pt idx="26">
                  <c:v>1003.6199749192924</c:v>
                </c:pt>
                <c:pt idx="27">
                  <c:v>1003.6199749192924</c:v>
                </c:pt>
                <c:pt idx="28">
                  <c:v>1003.6199749192924</c:v>
                </c:pt>
                <c:pt idx="29">
                  <c:v>1003.6199749192924</c:v>
                </c:pt>
                <c:pt idx="30">
                  <c:v>1003.6199749192924</c:v>
                </c:pt>
                <c:pt idx="31">
                  <c:v>1003.6199749192924</c:v>
                </c:pt>
                <c:pt idx="32">
                  <c:v>1003.6199749192924</c:v>
                </c:pt>
                <c:pt idx="33">
                  <c:v>1003.6199749192924</c:v>
                </c:pt>
                <c:pt idx="34">
                  <c:v>1003.6199749192924</c:v>
                </c:pt>
                <c:pt idx="35">
                  <c:v>1003.6199749192924</c:v>
                </c:pt>
                <c:pt idx="36">
                  <c:v>1003.6199749192924</c:v>
                </c:pt>
                <c:pt idx="37">
                  <c:v>1003.6199749192924</c:v>
                </c:pt>
                <c:pt idx="38">
                  <c:v>1003.6199749192924</c:v>
                </c:pt>
                <c:pt idx="39">
                  <c:v>1003.6199749192924</c:v>
                </c:pt>
                <c:pt idx="40">
                  <c:v>1003.6199749192924</c:v>
                </c:pt>
                <c:pt idx="41">
                  <c:v>1003.6199749192924</c:v>
                </c:pt>
                <c:pt idx="42">
                  <c:v>1003.6199749192924</c:v>
                </c:pt>
                <c:pt idx="43">
                  <c:v>1003.6199749192924</c:v>
                </c:pt>
                <c:pt idx="44">
                  <c:v>1003.6199749192924</c:v>
                </c:pt>
                <c:pt idx="45">
                  <c:v>1003.6199749192924</c:v>
                </c:pt>
                <c:pt idx="46">
                  <c:v>1003.6199749192924</c:v>
                </c:pt>
                <c:pt idx="47">
                  <c:v>1003.6199749192924</c:v>
                </c:pt>
                <c:pt idx="48">
                  <c:v>1003.6199749192924</c:v>
                </c:pt>
              </c:numCache>
            </c:numRef>
          </c:val>
          <c:smooth val="0"/>
        </c:ser>
        <c:axId val="39515750"/>
        <c:axId val="20097431"/>
      </c:lineChart>
      <c:catAx>
        <c:axId val="3951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097431"/>
        <c:crosses val="autoZero"/>
        <c:auto val="1"/>
        <c:lblOffset val="100"/>
        <c:tickLblSkip val="2"/>
        <c:noMultiLvlLbl val="0"/>
      </c:catAx>
      <c:valAx>
        <c:axId val="2009743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51575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75"/>
          <c:y val="0.416"/>
          <c:w val="0.294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เฉลี่ย2503-2560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665915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"/>
  <sheetViews>
    <sheetView tabSelected="1" zoomScalePageLayoutView="0" workbookViewId="0" topLeftCell="A49">
      <selection activeCell="R67" sqref="R67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2" t="s">
        <v>25</v>
      </c>
      <c r="Q3" s="68"/>
      <c r="R3" s="68"/>
      <c r="T3" s="68"/>
      <c r="U3" s="68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2">$N$57</f>
        <v>1003.6199749192924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1003.6199749192924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1003.6199749192924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1003.6199749192924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1003.6199749192924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1003.6199749192924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1003.6199749192924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1003.6199749192924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1003.6199749192924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1003.6199749192924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1003.6199749192924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1003.6199749192924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1003.6199749192924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1003.6199749192924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1003.6199749192924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1003.6199749192924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1003.6199749192924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1003.6199749192924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1003.6199749192924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1003.6199749192924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1003.6199749192924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1003.6199749192924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1003.6199749192924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1003.6199749192924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1003.6199749192924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1003.6199749192924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1003.6199749192924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1003.6199749192924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1003.6199749192924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1003.6199749192924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1003.6199749192924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1003.6199749192924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1003.6199749192924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1003.6199749192924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1003.6199749192924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1003.6199749192924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1003.6199749192924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1003.6199749192924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1003.6199749192924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1003.6199749192924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1003.6199749192924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1003.6199749192924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1003.6199749192924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1003.6199749192924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1003.6199749192924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1003.6199749192924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>SUM(B50:M50)</f>
        <v>633.9</v>
      </c>
      <c r="O50" s="30">
        <f>N68</f>
        <v>63</v>
      </c>
      <c r="Q50" s="45">
        <f t="shared" si="0"/>
        <v>1003.6199749192924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>SUM(B51:M51)</f>
        <v>969.6999999999999</v>
      </c>
      <c r="O51" s="30">
        <f>N69</f>
        <v>101</v>
      </c>
      <c r="Q51" s="45">
        <f t="shared" si="0"/>
        <v>1003.6199749192924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>SUM(B52:M52)</f>
        <v>1021.9</v>
      </c>
      <c r="O52" s="30">
        <f>N70</f>
        <v>92</v>
      </c>
      <c r="Q52" s="45">
        <f t="shared" si="0"/>
        <v>1003.6199749192924</v>
      </c>
      <c r="T52" s="45"/>
    </row>
    <row r="53" spans="1:20" s="2" customFormat="1" ht="15.75" customHeight="1">
      <c r="A53" s="48">
        <v>2561</v>
      </c>
      <c r="B53" s="49">
        <v>25.1</v>
      </c>
      <c r="C53" s="49">
        <v>266.4</v>
      </c>
      <c r="D53" s="49">
        <v>169.4</v>
      </c>
      <c r="E53" s="49">
        <v>213.2</v>
      </c>
      <c r="F53" s="49">
        <v>188.9</v>
      </c>
      <c r="G53" s="49">
        <v>51.1</v>
      </c>
      <c r="H53" s="49">
        <v>239.6</v>
      </c>
      <c r="I53" s="49">
        <v>25.5</v>
      </c>
      <c r="J53" s="49">
        <v>6.4</v>
      </c>
      <c r="K53" s="49">
        <v>35.7</v>
      </c>
      <c r="L53" s="49">
        <v>0</v>
      </c>
      <c r="M53" s="49">
        <v>0</v>
      </c>
      <c r="N53" s="50">
        <f>SUM(B53:M53)</f>
        <v>1221.3</v>
      </c>
      <c r="O53" s="51">
        <f>N71</f>
        <v>85</v>
      </c>
      <c r="Q53" s="45"/>
      <c r="T53" s="45"/>
    </row>
    <row r="54" spans="1:20" s="2" customFormat="1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51"/>
      <c r="Q54" s="45"/>
      <c r="T54" s="45"/>
    </row>
    <row r="55" spans="1:20" s="2" customFormat="1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51"/>
      <c r="Q55" s="45"/>
      <c r="T55" s="45"/>
    </row>
    <row r="56" spans="1:15" s="2" customFormat="1" ht="15.75" customHeight="1">
      <c r="A56" s="22" t="s">
        <v>17</v>
      </c>
      <c r="B56" s="25">
        <f>MAX(B4:B52)</f>
        <v>215</v>
      </c>
      <c r="C56" s="25">
        <f aca="true" t="shared" si="1" ref="C56:O56">MAX(C4:C52)</f>
        <v>381.1</v>
      </c>
      <c r="D56" s="25">
        <f t="shared" si="1"/>
        <v>262.1</v>
      </c>
      <c r="E56" s="25">
        <f t="shared" si="1"/>
        <v>299.7</v>
      </c>
      <c r="F56" s="25">
        <f t="shared" si="1"/>
        <v>428.3</v>
      </c>
      <c r="G56" s="25">
        <f t="shared" si="1"/>
        <v>407.1</v>
      </c>
      <c r="H56" s="25">
        <f t="shared" si="1"/>
        <v>245.6</v>
      </c>
      <c r="I56" s="25">
        <f>MAX(I4:I53)</f>
        <v>231</v>
      </c>
      <c r="J56" s="25">
        <f>MAX(J4:J53)</f>
        <v>64</v>
      </c>
      <c r="K56" s="25">
        <f>MAX(K4:K53)</f>
        <v>73.6</v>
      </c>
      <c r="L56" s="25">
        <f>MAX(L4:L53)</f>
        <v>39.7</v>
      </c>
      <c r="M56" s="25">
        <f>MAX(M4:M53)</f>
        <v>75</v>
      </c>
      <c r="N56" s="25">
        <f t="shared" si="1"/>
        <v>1604.5</v>
      </c>
      <c r="O56" s="65">
        <f t="shared" si="1"/>
        <v>109</v>
      </c>
    </row>
    <row r="57" spans="1:15" s="2" customFormat="1" ht="15.75" customHeight="1">
      <c r="A57" s="23" t="s">
        <v>18</v>
      </c>
      <c r="B57" s="26">
        <f>AVERAGE(B4:B52)</f>
        <v>45.573913043478264</v>
      </c>
      <c r="C57" s="26">
        <f aca="true" t="shared" si="2" ref="C57:O57">AVERAGE(C4:C52)</f>
        <v>149.88979591836738</v>
      </c>
      <c r="D57" s="26">
        <f t="shared" si="2"/>
        <v>119.87916666666666</v>
      </c>
      <c r="E57" s="26">
        <f t="shared" si="2"/>
        <v>133.85625000000002</v>
      </c>
      <c r="F57" s="26">
        <f t="shared" si="2"/>
        <v>189.01276595744682</v>
      </c>
      <c r="G57" s="26">
        <f t="shared" si="2"/>
        <v>204.63124999999994</v>
      </c>
      <c r="H57" s="26">
        <f t="shared" si="2"/>
        <v>101.52500000000002</v>
      </c>
      <c r="I57" s="26">
        <f>AVERAGE(I4:I53)</f>
        <v>33.674</v>
      </c>
      <c r="J57" s="26">
        <f>AVERAGE(J4:J53)</f>
        <v>6.145833333333333</v>
      </c>
      <c r="K57" s="26">
        <f>AVERAGE(K4:K53)</f>
        <v>8.494000000000002</v>
      </c>
      <c r="L57" s="26">
        <f>AVERAGE(L4:L53)</f>
        <v>2.1820000000000004</v>
      </c>
      <c r="M57" s="26">
        <f>AVERAGE(M4:M53)</f>
        <v>8.756</v>
      </c>
      <c r="N57" s="26">
        <f>SUM(B57:M57)</f>
        <v>1003.6199749192924</v>
      </c>
      <c r="O57" s="66">
        <f t="shared" si="2"/>
        <v>68.625</v>
      </c>
    </row>
    <row r="58" spans="1:15" s="2" customFormat="1" ht="15.75" customHeight="1">
      <c r="A58" s="24" t="s">
        <v>19</v>
      </c>
      <c r="B58" s="27">
        <f>MIN(B4:B52)</f>
        <v>0</v>
      </c>
      <c r="C58" s="27">
        <f aca="true" t="shared" si="3" ref="C58:O58">MIN(C4:C52)</f>
        <v>11.5</v>
      </c>
      <c r="D58" s="27">
        <f t="shared" si="3"/>
        <v>5.2</v>
      </c>
      <c r="E58" s="27">
        <f t="shared" si="3"/>
        <v>1.8</v>
      </c>
      <c r="F58" s="27">
        <f t="shared" si="3"/>
        <v>34.8</v>
      </c>
      <c r="G58" s="27">
        <f t="shared" si="3"/>
        <v>67.4</v>
      </c>
      <c r="H58" s="27">
        <f t="shared" si="3"/>
        <v>17.5</v>
      </c>
      <c r="I58" s="27">
        <f>MIN(I4:I53)</f>
        <v>0</v>
      </c>
      <c r="J58" s="27">
        <f>MIN(J4:J53)</f>
        <v>0</v>
      </c>
      <c r="K58" s="27">
        <f>MIN(K4:K53)</f>
        <v>0</v>
      </c>
      <c r="L58" s="27">
        <f>MIN(L4:L53)</f>
        <v>0</v>
      </c>
      <c r="M58" s="27">
        <f>MIN(M4:M53)</f>
        <v>0</v>
      </c>
      <c r="N58" s="27">
        <f t="shared" si="3"/>
        <v>519.6</v>
      </c>
      <c r="O58" s="67">
        <f t="shared" si="3"/>
        <v>30</v>
      </c>
    </row>
    <row r="59" spans="1:15" s="2" customFormat="1" ht="1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s="2" customFormat="1" ht="23.25" customHeight="1">
      <c r="A60" s="8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8"/>
    </row>
    <row r="61" spans="1:15" ht="14.25">
      <c r="A61" s="1"/>
      <c r="B61" s="1"/>
      <c r="C61" s="73" t="s">
        <v>24</v>
      </c>
      <c r="D61" s="73"/>
      <c r="E61" s="73"/>
      <c r="F61" s="73"/>
      <c r="G61" s="73"/>
      <c r="H61" s="73"/>
      <c r="I61" s="1"/>
      <c r="J61" s="1"/>
      <c r="K61" s="1"/>
      <c r="L61" s="1"/>
      <c r="M61" s="1"/>
      <c r="N61" s="1"/>
      <c r="O61" s="1"/>
    </row>
    <row r="62" ht="17.25" customHeight="1">
      <c r="A62" s="4" t="s">
        <v>1</v>
      </c>
    </row>
    <row r="63" ht="17.25" customHeight="1"/>
    <row r="64" ht="17.25" customHeight="1"/>
    <row r="65" ht="17.25" customHeight="1"/>
    <row r="66" spans="1:14" ht="17.25" customHeight="1">
      <c r="A66" s="69" t="s">
        <v>23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7.25" customHeight="1">
      <c r="A67" s="58" t="s">
        <v>20</v>
      </c>
      <c r="B67" s="59" t="s">
        <v>3</v>
      </c>
      <c r="C67" s="59" t="s">
        <v>4</v>
      </c>
      <c r="D67" s="59" t="s">
        <v>5</v>
      </c>
      <c r="E67" s="59" t="s">
        <v>6</v>
      </c>
      <c r="F67" s="59" t="s">
        <v>7</v>
      </c>
      <c r="G67" s="59" t="s">
        <v>8</v>
      </c>
      <c r="H67" s="59" t="s">
        <v>9</v>
      </c>
      <c r="I67" s="59" t="s">
        <v>10</v>
      </c>
      <c r="J67" s="59" t="s">
        <v>11</v>
      </c>
      <c r="K67" s="59" t="s">
        <v>12</v>
      </c>
      <c r="L67" s="59" t="s">
        <v>13</v>
      </c>
      <c r="M67" s="59" t="s">
        <v>14</v>
      </c>
      <c r="N67" s="59" t="s">
        <v>15</v>
      </c>
    </row>
    <row r="68" spans="1:14" ht="17.25" customHeight="1">
      <c r="A68" s="63">
        <v>2558</v>
      </c>
      <c r="B68" s="63">
        <v>6</v>
      </c>
      <c r="C68" s="63">
        <v>7</v>
      </c>
      <c r="D68" s="63">
        <v>4</v>
      </c>
      <c r="E68" s="63">
        <v>11</v>
      </c>
      <c r="F68" s="63">
        <v>12</v>
      </c>
      <c r="G68" s="63">
        <v>8</v>
      </c>
      <c r="H68" s="63">
        <v>7</v>
      </c>
      <c r="I68" s="63">
        <v>3</v>
      </c>
      <c r="J68" s="63">
        <v>1</v>
      </c>
      <c r="K68" s="63">
        <v>3</v>
      </c>
      <c r="L68" s="63">
        <v>1</v>
      </c>
      <c r="M68" s="63">
        <v>0</v>
      </c>
      <c r="N68" s="63">
        <f>SUM(B68:M68)</f>
        <v>63</v>
      </c>
    </row>
    <row r="69" spans="1:14" ht="17.25" customHeight="1">
      <c r="A69" s="63">
        <v>2559</v>
      </c>
      <c r="B69" s="63">
        <v>1</v>
      </c>
      <c r="C69" s="63">
        <v>10</v>
      </c>
      <c r="D69" s="63">
        <v>16</v>
      </c>
      <c r="E69" s="63">
        <v>18</v>
      </c>
      <c r="F69" s="63">
        <v>18</v>
      </c>
      <c r="G69" s="63">
        <v>18</v>
      </c>
      <c r="H69" s="63">
        <v>10</v>
      </c>
      <c r="I69" s="63">
        <v>3</v>
      </c>
      <c r="J69" s="63">
        <v>1</v>
      </c>
      <c r="K69" s="63">
        <v>6</v>
      </c>
      <c r="L69" s="63">
        <v>0</v>
      </c>
      <c r="M69" s="63">
        <v>0</v>
      </c>
      <c r="N69" s="63">
        <f>SUM(B69:M69)</f>
        <v>101</v>
      </c>
    </row>
    <row r="70" spans="1:14" ht="21">
      <c r="A70" s="63">
        <v>2560</v>
      </c>
      <c r="B70" s="63">
        <v>7</v>
      </c>
      <c r="C70" s="63">
        <v>15</v>
      </c>
      <c r="D70" s="63">
        <v>10</v>
      </c>
      <c r="E70" s="63">
        <v>14</v>
      </c>
      <c r="F70" s="63">
        <v>14</v>
      </c>
      <c r="G70" s="63">
        <v>12</v>
      </c>
      <c r="H70" s="63">
        <v>14</v>
      </c>
      <c r="I70" s="63">
        <v>1</v>
      </c>
      <c r="J70" s="63">
        <v>2</v>
      </c>
      <c r="K70" s="63">
        <v>0</v>
      </c>
      <c r="L70" s="63">
        <v>0</v>
      </c>
      <c r="M70" s="63">
        <v>3</v>
      </c>
      <c r="N70" s="63">
        <f>SUM(B70:M70)</f>
        <v>92</v>
      </c>
    </row>
    <row r="71" spans="1:14" ht="21">
      <c r="A71" s="64">
        <v>2561</v>
      </c>
      <c r="B71" s="64">
        <v>5</v>
      </c>
      <c r="C71" s="64">
        <v>15</v>
      </c>
      <c r="D71" s="64">
        <v>15</v>
      </c>
      <c r="E71" s="64">
        <v>17</v>
      </c>
      <c r="F71" s="64">
        <v>9</v>
      </c>
      <c r="G71" s="64">
        <v>8</v>
      </c>
      <c r="H71" s="64">
        <v>8</v>
      </c>
      <c r="I71" s="64">
        <v>3</v>
      </c>
      <c r="J71" s="64">
        <v>4</v>
      </c>
      <c r="K71" s="64">
        <v>1</v>
      </c>
      <c r="L71" s="64">
        <v>0</v>
      </c>
      <c r="M71" s="64">
        <v>0</v>
      </c>
      <c r="N71" s="60">
        <f>SUM(B71:M71)</f>
        <v>85</v>
      </c>
    </row>
    <row r="72" spans="1:14" ht="2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ht="2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</sheetData>
  <sheetProtection/>
  <mergeCells count="6">
    <mergeCell ref="T3:U3"/>
    <mergeCell ref="A66:N66"/>
    <mergeCell ref="A2:O2"/>
    <mergeCell ref="A59:O59"/>
    <mergeCell ref="P3:R3"/>
    <mergeCell ref="C61:H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2"/>
  <sheetViews>
    <sheetView zoomScalePageLayoutView="0" workbookViewId="0" topLeftCell="A52">
      <selection activeCell="R78" sqref="R7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6">$N$71</f>
        <v>1003.4493834444046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1003.4493834444046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1003.4493834444046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1003.4493834444046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1003.4493834444046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1003.4493834444046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1003.4493834444046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1003.4493834444046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1003.4493834444046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1003.4493834444046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1003.4493834444046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1003.4493834444046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1003.4493834444046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1003.4493834444046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1003.4493834444046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1003.4493834444046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1003.4493834444046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1003.4493834444046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1003.4493834444046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1003.4493834444046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1003.4493834444046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1003.4493834444046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1003.4493834444046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1003.4493834444046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1003.4493834444046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1003.4493834444046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1003.4493834444046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1003.4493834444046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1003.4493834444046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1003.4493834444046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1003.4493834444046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1003.4493834444046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1003.4493834444046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1003.4493834444046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1003.4493834444046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1003.4493834444046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1003.4493834444046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1003.4493834444046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1003.4493834444046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1003.4493834444046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1003.4493834444046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1003.4493834444046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1003.4493834444046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1003.4493834444046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1003.4493834444046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1003.4493834444046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>SUM(B64:M64)</f>
        <v>633.9</v>
      </c>
      <c r="O64" s="37">
        <f>ตารางปริมาณน้ำฝนรายปี!O50</f>
        <v>63</v>
      </c>
      <c r="R64" s="44">
        <f t="shared" si="0"/>
        <v>1003.4493834444046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>SUM(B65:M65)</f>
        <v>969.6999999999999</v>
      </c>
      <c r="O65" s="37">
        <f>ตารางปริมาณน้ำฝนรายปี!O51</f>
        <v>101</v>
      </c>
      <c r="R65" s="44">
        <f t="shared" si="0"/>
        <v>1003.4493834444046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>SUM(B66:M66)</f>
        <v>1021.9</v>
      </c>
      <c r="O66" s="37">
        <f>ตารางปริมาณน้ำฝนรายปี!O52</f>
        <v>92</v>
      </c>
      <c r="R66" s="44">
        <f t="shared" si="0"/>
        <v>1003.4493834444046</v>
      </c>
    </row>
    <row r="67" spans="1:18" ht="12" customHeight="1">
      <c r="A67" s="56">
        <v>2561</v>
      </c>
      <c r="B67" s="55">
        <v>25.1</v>
      </c>
      <c r="C67" s="55">
        <v>266.4</v>
      </c>
      <c r="D67" s="55">
        <v>169.4</v>
      </c>
      <c r="E67" s="55">
        <v>213.2</v>
      </c>
      <c r="F67" s="55">
        <v>188.9</v>
      </c>
      <c r="G67" s="55">
        <v>51.1</v>
      </c>
      <c r="H67" s="55">
        <v>239.6</v>
      </c>
      <c r="I67" s="55">
        <v>25.5</v>
      </c>
      <c r="J67" s="55">
        <v>6.4</v>
      </c>
      <c r="K67" s="55">
        <v>35.7</v>
      </c>
      <c r="L67" s="55">
        <v>0</v>
      </c>
      <c r="M67" s="55">
        <v>0</v>
      </c>
      <c r="N67" s="55">
        <f>SUM(B67:M67)</f>
        <v>1221.3</v>
      </c>
      <c r="O67" s="52">
        <f>ตารางปริมาณน้ำฝนรายปี!O53</f>
        <v>85</v>
      </c>
      <c r="R67" s="44"/>
    </row>
    <row r="68" spans="1:18" ht="12" customHeight="1">
      <c r="A68" s="56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2"/>
      <c r="R68" s="44"/>
    </row>
    <row r="69" spans="1:18" ht="12" customHeight="1">
      <c r="A69" s="5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2"/>
      <c r="R69" s="44"/>
    </row>
    <row r="70" spans="1:18" ht="15" customHeight="1">
      <c r="A70" s="38" t="s">
        <v>17</v>
      </c>
      <c r="B70" s="39">
        <v>215</v>
      </c>
      <c r="C70" s="39">
        <v>381.1</v>
      </c>
      <c r="D70" s="39">
        <v>262.1</v>
      </c>
      <c r="E70" s="39">
        <v>299.7</v>
      </c>
      <c r="F70" s="39">
        <v>428.3</v>
      </c>
      <c r="G70" s="39">
        <v>407.1</v>
      </c>
      <c r="H70" s="39">
        <v>245.6</v>
      </c>
      <c r="I70" s="39">
        <v>231</v>
      </c>
      <c r="J70" s="39">
        <v>64</v>
      </c>
      <c r="K70" s="39">
        <v>73.6</v>
      </c>
      <c r="L70" s="39">
        <v>39.7</v>
      </c>
      <c r="M70" s="39">
        <v>75</v>
      </c>
      <c r="N70" s="39">
        <v>1604.5</v>
      </c>
      <c r="O70" s="46">
        <v>109</v>
      </c>
      <c r="R70" s="44"/>
    </row>
    <row r="71" spans="1:15" ht="15" customHeight="1">
      <c r="A71" s="38" t="s">
        <v>18</v>
      </c>
      <c r="B71" s="39">
        <v>45.573913043478264</v>
      </c>
      <c r="C71" s="39">
        <v>149.88979591836738</v>
      </c>
      <c r="D71" s="39">
        <v>119.87916666666666</v>
      </c>
      <c r="E71" s="39">
        <v>133.85625</v>
      </c>
      <c r="F71" s="39">
        <v>189.01276595744682</v>
      </c>
      <c r="G71" s="39">
        <v>204.63125</v>
      </c>
      <c r="H71" s="39">
        <v>101.525</v>
      </c>
      <c r="I71" s="39">
        <v>33.840816326530614</v>
      </c>
      <c r="J71" s="39">
        <v>6.140425531914894</v>
      </c>
      <c r="K71" s="39">
        <v>7.938775510204083</v>
      </c>
      <c r="L71" s="39">
        <v>2.2265306122448982</v>
      </c>
      <c r="M71" s="39">
        <v>8.934693877551021</v>
      </c>
      <c r="N71" s="39">
        <v>1003.4493834444046</v>
      </c>
      <c r="O71" s="46">
        <v>68.625</v>
      </c>
    </row>
    <row r="72" spans="1:15" ht="15" customHeight="1">
      <c r="A72" s="40" t="s">
        <v>19</v>
      </c>
      <c r="B72" s="41">
        <v>0</v>
      </c>
      <c r="C72" s="41">
        <v>11.5</v>
      </c>
      <c r="D72" s="41">
        <v>5.2</v>
      </c>
      <c r="E72" s="41">
        <v>1.8</v>
      </c>
      <c r="F72" s="41">
        <v>34.8</v>
      </c>
      <c r="G72" s="41">
        <v>67.4</v>
      </c>
      <c r="H72" s="41">
        <v>17.5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519.6</v>
      </c>
      <c r="O72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2019-04-10T02:34:36Z</dcterms:modified>
  <cp:category/>
  <cp:version/>
  <cp:contentType/>
  <cp:contentStatus/>
</cp:coreProperties>
</file>