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onth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<sst xmlns="http://schemas.openxmlformats.org/spreadsheetml/2006/main" count="191" uniqueCount="22">
  <si>
    <t>-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</si>
  <si>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</si>
  <si>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</si>
  <si>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</si>
  <si>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</si>
  <si>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</si>
  <si>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</si>
  <si>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</si>
  <si>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</si>
  <si>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</si>
  <si>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</si>
  <si>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</si>
  <si>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</si>
  <si>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</si>
  <si>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</si>
  <si>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</si>
  <si>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</si>
  <si>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</si>
  <si>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</si>
  <si>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</si>
  <si>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07054 บ้านแม่โป่ง อ.ดอยสะเก็ด จ.เชียงใหม่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</si>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</sst>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\ \ \ bbbb"/>
    <numFmt numFmtId="179" formatCode="\t&quot;$&quot;#,##0_);\(\t&quot;$&quot;#,##0\)"/>
    <numFmt numFmtId="180" formatCode="\t&quot;$&quot;#,##0_);[Red]\(\t&quot;$&quot;#,##0\)"/>
    <numFmt numFmtId="181" formatCode="\t&quot;$&quot;#,##0.00_);\(\t&quot;$&quot;#,##0.00\)"/>
    <numFmt numFmtId="182" formatCode="\t&quot;$&quot;#,##0.00_);[Red]\(\t&quot;$&quot;#,##0.00\)"/>
    <numFmt numFmtId="183" formatCode="&quot;฿&quot;#,##0_);[Red]\(&quot;฿&quot;#,##0\)"/>
    <numFmt numFmtId="184" formatCode="&quot;฿&quot;#,##0.00_);[Red]\(&quot;฿&quot;#,##0.00\)"/>
    <numFmt numFmtId="185" formatCode="\t#,##0_);\(\t#,##0\)"/>
    <numFmt numFmtId="186" formatCode="0.00_)"/>
    <numFmt numFmtId="187" formatCode="0.0_)"/>
    <numFmt numFmtId="188" formatCode="d\ \ด\ด\ด"/>
    <numFmt numFmtId="189" formatCode="yyyy"/>
    <numFmt numFmtId="190" formatCode="dd\ ดดด\ yyyy"/>
    <numFmt numFmtId="191" formatCode="dd\ ดดด"/>
    <numFmt numFmtId="192" formatCode="[$-409]dddd\,\ mmmm\ dd\,\ yyyy"/>
    <numFmt numFmtId="193" formatCode="[$-409]mmm\-yy;@"/>
    <numFmt numFmtId="194" formatCode="ดดด\ bbbb"/>
    <numFmt numFmtId="195" formatCode="mmm\-yyyy"/>
    <numFmt numFmtId="196" formatCode="bbbb"/>
    <numFmt numFmtId="197" formatCode="[$-409]h:mm:ss\ AM/PM"/>
    <numFmt numFmtId="198" formatCode="[$-41E]d\ mmmm\ yyyy"/>
  </numFmts>
  <fonts count="44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center"/>
      <protection/>
    </xf>
    <xf numFmtId="178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left"/>
    </xf>
    <xf numFmtId="176" fontId="1" fillId="0" borderId="0" xfId="0" applyNumberFormat="1" applyFont="1" applyAlignment="1" applyProtection="1">
      <alignment horizontal="center"/>
      <protection/>
    </xf>
    <xf numFmtId="1" fontId="1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07054 บ้านแม่โป่ง อ.ดอยสะเก็ด จ.เชียงใหม่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75"/>
          <c:w val="0.93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Month!$A$5:$A$54</c:f>
              <c:numCache/>
            </c:numRef>
          </c:cat>
          <c:val>
            <c:numRef>
              <c:f>Month!$N$5:$N$54</c:f>
              <c:numCache/>
            </c:numRef>
          </c:val>
        </c:ser>
        <c:axId val="47343441"/>
        <c:axId val="23437786"/>
      </c:barChart>
      <c:lineChart>
        <c:grouping val="standard"/>
        <c:varyColors val="0"/>
        <c:ser>
          <c:idx val="1"/>
          <c:order val="1"/>
          <c:tx>
            <c:v>ฝนเฉลี่ย 1165.0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Month!$A$5:$A$54</c:f>
              <c:numCache/>
            </c:numRef>
          </c:cat>
          <c:val>
            <c:numRef>
              <c:f>Month!$P$4:$P$54</c:f>
              <c:numCache/>
            </c:numRef>
          </c:val>
          <c:smooth val="0"/>
        </c:ser>
        <c:axId val="47343441"/>
        <c:axId val="23437786"/>
      </c:lineChart>
      <c:date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3437786"/>
        <c:crosses val="autoZero"/>
        <c:auto val="0"/>
        <c:baseTimeUnit val="years"/>
        <c:majorUnit val="2"/>
        <c:majorTimeUnit val="years"/>
        <c:minorUnit val="35"/>
        <c:minorTimeUnit val="days"/>
        <c:noMultiLvlLbl val="0"/>
      </c:dateAx>
      <c:valAx>
        <c:axId val="2343778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734344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825"/>
          <c:y val="0.1955"/>
          <c:w val="0.245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</xdr:row>
      <xdr:rowOff>47625</xdr:rowOff>
    </xdr:from>
    <xdr:to>
      <xdr:col>25</xdr:col>
      <xdr:colOff>628650</xdr:colOff>
      <xdr:row>28</xdr:row>
      <xdr:rowOff>219075</xdr:rowOff>
    </xdr:to>
    <xdr:graphicFrame>
      <xdr:nvGraphicFramePr>
        <xdr:cNvPr id="1" name="Chart 2"/>
        <xdr:cNvGraphicFramePr/>
      </xdr:nvGraphicFramePr>
      <xdr:xfrm>
        <a:off x="7543800" y="1038225"/>
        <a:ext cx="64008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4">
      <selection activeCell="T57" sqref="T57"/>
    </sheetView>
  </sheetViews>
  <sheetFormatPr defaultColWidth="9.7109375" defaultRowHeight="21.75"/>
  <cols>
    <col min="1" max="1" width="7.28125" style="1" customWidth="1"/>
    <col min="2" max="13" width="6.7109375" style="16" customWidth="1"/>
    <col min="14" max="14" width="8.421875" style="16" customWidth="1"/>
    <col min="15" max="15" width="6.28125" style="17" customWidth="1"/>
    <col min="16" max="16384" width="9.7109375" style="1" customWidth="1"/>
  </cols>
  <sheetData>
    <row r="1" spans="1:15" ht="30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2" t="s">
        <v>17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27354</v>
      </c>
      <c r="B4" s="5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>
        <v>0</v>
      </c>
      <c r="J4" s="6">
        <v>0</v>
      </c>
      <c r="K4" s="6">
        <v>65</v>
      </c>
      <c r="L4" s="6">
        <v>0</v>
      </c>
      <c r="M4" s="7">
        <v>0</v>
      </c>
      <c r="N4" s="8" t="s">
        <v>0</v>
      </c>
      <c r="O4" s="9" t="s">
        <v>0</v>
      </c>
      <c r="P4" s="16">
        <v>1165</v>
      </c>
    </row>
    <row r="5" spans="1:16" ht="18" customHeight="1">
      <c r="A5" s="10">
        <v>27720</v>
      </c>
      <c r="B5" s="5">
        <v>0</v>
      </c>
      <c r="C5" s="6">
        <v>159.3</v>
      </c>
      <c r="D5" s="6">
        <v>169.3</v>
      </c>
      <c r="E5" s="6">
        <v>228.9</v>
      </c>
      <c r="F5" s="6">
        <v>482.3</v>
      </c>
      <c r="G5" s="6">
        <v>218.7</v>
      </c>
      <c r="H5" s="6">
        <v>75.5</v>
      </c>
      <c r="I5" s="6">
        <v>21</v>
      </c>
      <c r="J5" s="6">
        <v>32</v>
      </c>
      <c r="K5" s="6">
        <v>0</v>
      </c>
      <c r="L5" s="6">
        <v>13.5</v>
      </c>
      <c r="M5" s="7">
        <v>3.6</v>
      </c>
      <c r="N5" s="11">
        <v>1404.1</v>
      </c>
      <c r="O5" s="9">
        <v>67</v>
      </c>
      <c r="P5" s="16">
        <v>1165</v>
      </c>
    </row>
    <row r="6" spans="1:16" ht="18" customHeight="1">
      <c r="A6" s="10">
        <v>28086</v>
      </c>
      <c r="B6" s="5">
        <v>15.3</v>
      </c>
      <c r="C6" s="6">
        <v>78.7</v>
      </c>
      <c r="D6" s="6">
        <v>70.8</v>
      </c>
      <c r="E6" s="6">
        <v>75.5</v>
      </c>
      <c r="F6" s="6">
        <v>186</v>
      </c>
      <c r="G6" s="6">
        <v>153</v>
      </c>
      <c r="H6" s="6">
        <v>206.9</v>
      </c>
      <c r="I6" s="6">
        <v>19.3</v>
      </c>
      <c r="J6" s="6">
        <v>0</v>
      </c>
      <c r="K6" s="6">
        <v>62.5</v>
      </c>
      <c r="L6" s="6">
        <v>2.2</v>
      </c>
      <c r="M6" s="7">
        <v>12</v>
      </c>
      <c r="N6" s="11">
        <v>882.2</v>
      </c>
      <c r="O6" s="9">
        <v>52</v>
      </c>
      <c r="P6" s="16">
        <v>1165</v>
      </c>
    </row>
    <row r="7" spans="1:16" ht="18" customHeight="1">
      <c r="A7" s="10">
        <v>28451</v>
      </c>
      <c r="B7" s="5">
        <v>93.1</v>
      </c>
      <c r="C7" s="6">
        <v>146.2</v>
      </c>
      <c r="D7" s="6">
        <v>58.5</v>
      </c>
      <c r="E7" s="6">
        <v>156.8</v>
      </c>
      <c r="F7" s="6">
        <v>254.8</v>
      </c>
      <c r="G7" s="6">
        <v>324.5</v>
      </c>
      <c r="H7" s="6">
        <v>82.4</v>
      </c>
      <c r="I7" s="6">
        <v>0</v>
      </c>
      <c r="J7" s="6">
        <v>39.2</v>
      </c>
      <c r="K7" s="6">
        <v>21.2</v>
      </c>
      <c r="L7" s="6">
        <v>35</v>
      </c>
      <c r="M7" s="7">
        <v>0</v>
      </c>
      <c r="N7" s="11">
        <v>1211.7</v>
      </c>
      <c r="O7" s="9">
        <v>56</v>
      </c>
      <c r="P7" s="16">
        <v>1165</v>
      </c>
    </row>
    <row r="8" spans="1:16" ht="18" customHeight="1">
      <c r="A8" s="10">
        <v>28816</v>
      </c>
      <c r="B8" s="5">
        <v>0</v>
      </c>
      <c r="C8" s="6">
        <v>190</v>
      </c>
      <c r="D8" s="6">
        <v>143.2</v>
      </c>
      <c r="E8" s="6">
        <v>298.5</v>
      </c>
      <c r="F8" s="6">
        <v>247.3</v>
      </c>
      <c r="G8" s="6">
        <v>242.7</v>
      </c>
      <c r="H8" s="6">
        <v>62</v>
      </c>
      <c r="I8" s="6">
        <v>0</v>
      </c>
      <c r="J8" s="6">
        <v>0</v>
      </c>
      <c r="K8" s="6">
        <v>0</v>
      </c>
      <c r="L8" s="6">
        <v>0</v>
      </c>
      <c r="M8" s="7">
        <v>0</v>
      </c>
      <c r="N8" s="11">
        <v>1183.7</v>
      </c>
      <c r="O8" s="9">
        <v>60</v>
      </c>
      <c r="P8" s="16">
        <v>1165</v>
      </c>
    </row>
    <row r="9" spans="1:16" ht="18" customHeight="1">
      <c r="A9" s="10">
        <v>29181</v>
      </c>
      <c r="B9" s="5">
        <v>0</v>
      </c>
      <c r="C9" s="6">
        <v>155.7</v>
      </c>
      <c r="D9" s="6">
        <v>194.5</v>
      </c>
      <c r="E9" s="6">
        <v>91.8</v>
      </c>
      <c r="F9" s="6">
        <v>197.6</v>
      </c>
      <c r="G9" s="6">
        <v>102</v>
      </c>
      <c r="H9" s="6">
        <v>29.2</v>
      </c>
      <c r="I9" s="6">
        <v>0</v>
      </c>
      <c r="J9" s="6">
        <v>0</v>
      </c>
      <c r="K9" s="6">
        <v>0</v>
      </c>
      <c r="L9" s="6">
        <v>0</v>
      </c>
      <c r="M9" s="7">
        <v>7.4</v>
      </c>
      <c r="N9" s="11">
        <v>778.2</v>
      </c>
      <c r="O9" s="9">
        <v>55</v>
      </c>
      <c r="P9" s="16">
        <v>1165</v>
      </c>
    </row>
    <row r="10" spans="1:16" ht="18" customHeight="1">
      <c r="A10" s="10">
        <v>29547</v>
      </c>
      <c r="B10" s="5">
        <v>65.8</v>
      </c>
      <c r="C10" s="6">
        <v>80.5</v>
      </c>
      <c r="D10" s="6">
        <v>272.2</v>
      </c>
      <c r="E10" s="6">
        <v>225.9</v>
      </c>
      <c r="F10" s="6">
        <v>107.3</v>
      </c>
      <c r="G10" s="6">
        <v>145.6</v>
      </c>
      <c r="H10" s="6">
        <v>37.4</v>
      </c>
      <c r="I10" s="6">
        <v>9</v>
      </c>
      <c r="J10" s="6">
        <v>57.5</v>
      </c>
      <c r="K10" s="6">
        <v>0</v>
      </c>
      <c r="L10" s="6">
        <v>0</v>
      </c>
      <c r="M10" s="7">
        <v>0</v>
      </c>
      <c r="N10" s="11">
        <v>1001.2</v>
      </c>
      <c r="O10" s="9">
        <v>62</v>
      </c>
      <c r="P10" s="16">
        <v>1165</v>
      </c>
    </row>
    <row r="11" spans="1:16" ht="18" customHeight="1">
      <c r="A11" s="10">
        <v>29912</v>
      </c>
      <c r="B11" s="5">
        <v>83.5</v>
      </c>
      <c r="C11" s="6">
        <v>152.9</v>
      </c>
      <c r="D11" s="6">
        <v>162.3</v>
      </c>
      <c r="E11" s="6">
        <v>339.1</v>
      </c>
      <c r="F11" s="6">
        <v>238.8</v>
      </c>
      <c r="G11" s="6">
        <v>218.2</v>
      </c>
      <c r="H11" s="6">
        <v>48.8</v>
      </c>
      <c r="I11" s="6">
        <v>118.6</v>
      </c>
      <c r="J11" s="6">
        <v>8.5</v>
      </c>
      <c r="K11" s="6">
        <v>0</v>
      </c>
      <c r="L11" s="6">
        <v>0</v>
      </c>
      <c r="M11" s="7">
        <v>0</v>
      </c>
      <c r="N11" s="11">
        <v>1370.7</v>
      </c>
      <c r="O11" s="9">
        <v>52</v>
      </c>
      <c r="P11" s="16">
        <v>1165</v>
      </c>
    </row>
    <row r="12" spans="1:16" ht="18" customHeight="1">
      <c r="A12" s="10">
        <v>30277</v>
      </c>
      <c r="B12" s="5">
        <v>64.6</v>
      </c>
      <c r="C12" s="6">
        <v>167.9</v>
      </c>
      <c r="D12" s="6">
        <v>200.9</v>
      </c>
      <c r="E12" s="6">
        <v>45.6</v>
      </c>
      <c r="F12" s="6">
        <v>129.1</v>
      </c>
      <c r="G12" s="6">
        <v>324.9</v>
      </c>
      <c r="H12" s="6">
        <v>90.5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11">
        <v>1023.5</v>
      </c>
      <c r="O12" s="9">
        <v>56</v>
      </c>
      <c r="P12" s="16">
        <v>1165</v>
      </c>
    </row>
    <row r="13" spans="1:16" ht="18" customHeight="1">
      <c r="A13" s="10">
        <v>30642</v>
      </c>
      <c r="B13" s="5">
        <v>0</v>
      </c>
      <c r="C13" s="6">
        <v>124.4</v>
      </c>
      <c r="D13" s="6">
        <v>87.9</v>
      </c>
      <c r="E13" s="6">
        <v>69.2</v>
      </c>
      <c r="F13" s="6">
        <v>183.6</v>
      </c>
      <c r="G13" s="6">
        <v>177.2</v>
      </c>
      <c r="H13" s="6">
        <v>161.4</v>
      </c>
      <c r="I13" s="6">
        <v>66.6</v>
      </c>
      <c r="J13" s="6">
        <v>0</v>
      </c>
      <c r="K13" s="6">
        <v>0</v>
      </c>
      <c r="L13" s="6">
        <v>10.5</v>
      </c>
      <c r="M13" s="7">
        <v>0</v>
      </c>
      <c r="N13" s="11">
        <v>880.8</v>
      </c>
      <c r="O13" s="9">
        <v>44</v>
      </c>
      <c r="P13" s="16">
        <v>1165</v>
      </c>
    </row>
    <row r="14" spans="1:16" ht="18" customHeight="1">
      <c r="A14" s="10">
        <v>31008</v>
      </c>
      <c r="B14" s="5">
        <v>22.7</v>
      </c>
      <c r="C14" s="6">
        <v>105.8</v>
      </c>
      <c r="D14" s="6">
        <v>189.8</v>
      </c>
      <c r="E14" s="6">
        <v>155.9</v>
      </c>
      <c r="F14" s="6">
        <v>131</v>
      </c>
      <c r="G14" s="6">
        <v>80.7</v>
      </c>
      <c r="H14" s="6">
        <v>86.8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11">
        <v>772.7</v>
      </c>
      <c r="O14" s="9">
        <v>52</v>
      </c>
      <c r="P14" s="16">
        <v>1165</v>
      </c>
    </row>
    <row r="15" spans="1:16" ht="18" customHeight="1">
      <c r="A15" s="10">
        <v>31373</v>
      </c>
      <c r="B15" s="5">
        <v>30.6</v>
      </c>
      <c r="C15" s="6">
        <v>210.3</v>
      </c>
      <c r="D15" s="6">
        <v>52.4</v>
      </c>
      <c r="E15" s="6">
        <v>122.3</v>
      </c>
      <c r="F15" s="6">
        <v>95.6</v>
      </c>
      <c r="G15" s="6">
        <v>178.9</v>
      </c>
      <c r="H15" s="6">
        <v>91.6</v>
      </c>
      <c r="I15" s="6">
        <v>115.1</v>
      </c>
      <c r="J15" s="6">
        <v>0</v>
      </c>
      <c r="K15" s="6">
        <v>0</v>
      </c>
      <c r="L15" s="6">
        <v>0</v>
      </c>
      <c r="M15" s="7">
        <v>0</v>
      </c>
      <c r="N15" s="11">
        <v>896.8</v>
      </c>
      <c r="O15" s="9">
        <v>48</v>
      </c>
      <c r="P15" s="16">
        <v>1165</v>
      </c>
    </row>
    <row r="16" spans="1:16" ht="18" customHeight="1">
      <c r="A16" s="10">
        <v>31738</v>
      </c>
      <c r="B16" s="5">
        <v>20.4</v>
      </c>
      <c r="C16" s="6">
        <v>133.4</v>
      </c>
      <c r="D16" s="6">
        <v>166.6</v>
      </c>
      <c r="E16" s="6">
        <v>198.7</v>
      </c>
      <c r="F16" s="6">
        <v>190.4</v>
      </c>
      <c r="G16" s="6">
        <v>150.2</v>
      </c>
      <c r="H16" s="6">
        <v>159</v>
      </c>
      <c r="I16" s="6">
        <v>77.7</v>
      </c>
      <c r="J16" s="6">
        <v>0</v>
      </c>
      <c r="K16" s="6">
        <v>0</v>
      </c>
      <c r="L16" s="6">
        <v>0</v>
      </c>
      <c r="M16" s="7">
        <v>0</v>
      </c>
      <c r="N16" s="11">
        <v>1096.4</v>
      </c>
      <c r="O16" s="9">
        <v>61</v>
      </c>
      <c r="P16" s="16">
        <v>1165</v>
      </c>
    </row>
    <row r="17" spans="1:16" ht="18" customHeight="1">
      <c r="A17" s="10">
        <v>32103</v>
      </c>
      <c r="B17" s="5">
        <v>66.9</v>
      </c>
      <c r="C17" s="6">
        <v>67.2</v>
      </c>
      <c r="D17" s="6">
        <v>171.3</v>
      </c>
      <c r="E17" s="6">
        <v>15.2</v>
      </c>
      <c r="F17" s="6">
        <v>284.4</v>
      </c>
      <c r="G17" s="6">
        <v>395.6</v>
      </c>
      <c r="H17" s="6">
        <v>178.1</v>
      </c>
      <c r="I17" s="6">
        <v>103.5</v>
      </c>
      <c r="J17" s="6">
        <v>0</v>
      </c>
      <c r="K17" s="6">
        <v>0</v>
      </c>
      <c r="L17" s="6">
        <v>0</v>
      </c>
      <c r="M17" s="7">
        <v>0</v>
      </c>
      <c r="N17" s="11">
        <v>1282.2</v>
      </c>
      <c r="O17" s="9">
        <v>77</v>
      </c>
      <c r="P17" s="16">
        <v>1165</v>
      </c>
    </row>
    <row r="18" spans="1:16" ht="18" customHeight="1">
      <c r="A18" s="10">
        <v>32469</v>
      </c>
      <c r="B18" s="5">
        <v>143</v>
      </c>
      <c r="C18" s="6">
        <v>169.2</v>
      </c>
      <c r="D18" s="6">
        <v>315.8</v>
      </c>
      <c r="E18" s="6">
        <v>180.3</v>
      </c>
      <c r="F18" s="6">
        <v>87.3</v>
      </c>
      <c r="G18" s="6">
        <v>209.6</v>
      </c>
      <c r="H18" s="6">
        <v>88.5</v>
      </c>
      <c r="I18" s="6">
        <v>47.1</v>
      </c>
      <c r="J18" s="6">
        <v>0</v>
      </c>
      <c r="K18" s="6">
        <v>0</v>
      </c>
      <c r="L18" s="6">
        <v>0</v>
      </c>
      <c r="M18" s="7">
        <v>0</v>
      </c>
      <c r="N18" s="11">
        <v>1240.8</v>
      </c>
      <c r="O18" s="9">
        <v>73</v>
      </c>
      <c r="P18" s="16">
        <v>1165</v>
      </c>
    </row>
    <row r="19" spans="1:16" ht="18" customHeight="1">
      <c r="A19" s="10">
        <v>32834</v>
      </c>
      <c r="B19" s="5">
        <v>0</v>
      </c>
      <c r="C19" s="6">
        <v>203.3</v>
      </c>
      <c r="D19" s="6">
        <v>97.9</v>
      </c>
      <c r="E19" s="6">
        <v>259</v>
      </c>
      <c r="F19" s="6">
        <v>132.4</v>
      </c>
      <c r="G19" s="6">
        <v>211.7</v>
      </c>
      <c r="H19" s="6">
        <v>149.1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11">
        <v>1053.4</v>
      </c>
      <c r="O19" s="9">
        <v>74</v>
      </c>
      <c r="P19" s="16">
        <v>1165</v>
      </c>
    </row>
    <row r="20" spans="1:16" ht="18" customHeight="1">
      <c r="A20" s="10">
        <v>33199</v>
      </c>
      <c r="B20" s="5">
        <v>120.8</v>
      </c>
      <c r="C20" s="6">
        <v>418.3</v>
      </c>
      <c r="D20" s="6">
        <v>87.7</v>
      </c>
      <c r="E20" s="6">
        <v>76.1</v>
      </c>
      <c r="F20" s="6">
        <v>140.5</v>
      </c>
      <c r="G20" s="6">
        <v>242.1</v>
      </c>
      <c r="H20" s="6" t="s">
        <v>0</v>
      </c>
      <c r="I20" s="6">
        <v>0</v>
      </c>
      <c r="J20" s="6">
        <v>0</v>
      </c>
      <c r="K20" s="6">
        <v>0</v>
      </c>
      <c r="L20" s="6">
        <v>0</v>
      </c>
      <c r="M20" s="7">
        <v>0</v>
      </c>
      <c r="N20" s="11">
        <v>1085.5</v>
      </c>
      <c r="O20" s="9">
        <v>67</v>
      </c>
      <c r="P20" s="16">
        <v>1165</v>
      </c>
    </row>
    <row r="21" spans="1:16" ht="18" customHeight="1">
      <c r="A21" s="10">
        <v>33564</v>
      </c>
      <c r="B21" s="5">
        <v>0</v>
      </c>
      <c r="C21" s="6" t="s">
        <v>0</v>
      </c>
      <c r="D21" s="6" t="s">
        <v>0</v>
      </c>
      <c r="E21" s="6" t="s">
        <v>0</v>
      </c>
      <c r="F21" s="6">
        <v>325.4</v>
      </c>
      <c r="G21" s="6" t="s">
        <v>0</v>
      </c>
      <c r="H21" s="6" t="s">
        <v>0</v>
      </c>
      <c r="I21" s="6">
        <v>0</v>
      </c>
      <c r="J21" s="6">
        <v>0</v>
      </c>
      <c r="K21" s="6">
        <v>0</v>
      </c>
      <c r="L21" s="6">
        <v>0</v>
      </c>
      <c r="M21" s="7">
        <v>0</v>
      </c>
      <c r="N21" s="11" t="s">
        <v>0</v>
      </c>
      <c r="O21" s="9" t="s">
        <v>0</v>
      </c>
      <c r="P21" s="16">
        <v>1165</v>
      </c>
    </row>
    <row r="22" spans="1:16" ht="18" customHeight="1">
      <c r="A22" s="10">
        <v>33930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12" t="s">
        <v>0</v>
      </c>
      <c r="N22" s="11" t="s">
        <v>0</v>
      </c>
      <c r="O22" s="11" t="s">
        <v>0</v>
      </c>
      <c r="P22" s="16">
        <v>1165</v>
      </c>
    </row>
    <row r="23" spans="1:16" ht="18" customHeight="1">
      <c r="A23" s="10">
        <v>34295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12" t="s">
        <v>0</v>
      </c>
      <c r="N23" s="11" t="s">
        <v>0</v>
      </c>
      <c r="O23" s="11" t="s">
        <v>0</v>
      </c>
      <c r="P23" s="16">
        <v>1165</v>
      </c>
    </row>
    <row r="24" spans="1:16" ht="18" customHeight="1">
      <c r="A24" s="10">
        <v>34660</v>
      </c>
      <c r="B24" s="5" t="s">
        <v>0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12" t="s">
        <v>0</v>
      </c>
      <c r="N24" s="11" t="s">
        <v>0</v>
      </c>
      <c r="O24" s="11" t="s">
        <v>0</v>
      </c>
      <c r="P24" s="16">
        <v>1165</v>
      </c>
    </row>
    <row r="25" spans="1:16" ht="18" customHeight="1">
      <c r="A25" s="10">
        <v>35025</v>
      </c>
      <c r="B25" s="5" t="s">
        <v>0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12" t="s">
        <v>0</v>
      </c>
      <c r="N25" s="11" t="s">
        <v>0</v>
      </c>
      <c r="O25" s="11" t="s">
        <v>0</v>
      </c>
      <c r="P25" s="16">
        <v>1165</v>
      </c>
    </row>
    <row r="26" spans="1:16" ht="18" customHeight="1">
      <c r="A26" s="10">
        <v>35391</v>
      </c>
      <c r="B26" s="5" t="s">
        <v>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12" t="s">
        <v>0</v>
      </c>
      <c r="N26" s="11" t="s">
        <v>0</v>
      </c>
      <c r="O26" s="11" t="s">
        <v>0</v>
      </c>
      <c r="P26" s="16">
        <v>1165</v>
      </c>
    </row>
    <row r="27" spans="1:16" ht="18" customHeight="1">
      <c r="A27" s="10">
        <v>35756</v>
      </c>
      <c r="B27" s="5" t="s">
        <v>0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12" t="s">
        <v>0</v>
      </c>
      <c r="N27" s="11" t="s">
        <v>0</v>
      </c>
      <c r="O27" s="11" t="s">
        <v>0</v>
      </c>
      <c r="P27" s="16">
        <v>1165</v>
      </c>
    </row>
    <row r="28" spans="1:16" ht="18" customHeight="1">
      <c r="A28" s="10">
        <v>36121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12" t="s">
        <v>0</v>
      </c>
      <c r="N28" s="11" t="s">
        <v>0</v>
      </c>
      <c r="O28" s="11" t="s">
        <v>0</v>
      </c>
      <c r="P28" s="16">
        <v>1165</v>
      </c>
    </row>
    <row r="29" spans="1:16" ht="18" customHeight="1">
      <c r="A29" s="10">
        <v>36486</v>
      </c>
      <c r="B29" s="5" t="s">
        <v>0</v>
      </c>
      <c r="C29" s="5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12" t="s">
        <v>0</v>
      </c>
      <c r="N29" s="11" t="s">
        <v>0</v>
      </c>
      <c r="O29" s="11" t="s">
        <v>0</v>
      </c>
      <c r="P29" s="16">
        <v>1165</v>
      </c>
    </row>
    <row r="30" spans="1:16" ht="18" customHeight="1">
      <c r="A30" s="10">
        <v>36852</v>
      </c>
      <c r="B30" s="5" t="s">
        <v>0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12" t="s">
        <v>0</v>
      </c>
      <c r="N30" s="11" t="s">
        <v>0</v>
      </c>
      <c r="O30" s="11" t="s">
        <v>0</v>
      </c>
      <c r="P30" s="16">
        <v>1165</v>
      </c>
    </row>
    <row r="31" spans="1:16" ht="18" customHeight="1">
      <c r="A31" s="10">
        <v>37217</v>
      </c>
      <c r="B31" s="5">
        <v>0</v>
      </c>
      <c r="C31" s="6">
        <v>178</v>
      </c>
      <c r="D31" s="6">
        <v>30</v>
      </c>
      <c r="E31" s="6">
        <v>240.5</v>
      </c>
      <c r="F31" s="6">
        <v>372.95</v>
      </c>
      <c r="G31" s="6">
        <v>214.1</v>
      </c>
      <c r="H31" s="6">
        <v>136.8</v>
      </c>
      <c r="I31" s="6">
        <v>35</v>
      </c>
      <c r="J31" s="6" t="s">
        <v>0</v>
      </c>
      <c r="K31" s="6" t="s">
        <v>0</v>
      </c>
      <c r="L31" s="6" t="s">
        <v>0</v>
      </c>
      <c r="M31" s="7" t="s">
        <v>0</v>
      </c>
      <c r="N31" s="11">
        <v>1207.35</v>
      </c>
      <c r="O31" s="9">
        <v>55</v>
      </c>
      <c r="P31" s="16">
        <v>1165</v>
      </c>
    </row>
    <row r="32" spans="1:16" ht="18" customHeight="1">
      <c r="A32" s="10">
        <v>37582</v>
      </c>
      <c r="B32" s="5" t="s">
        <v>0</v>
      </c>
      <c r="C32" s="6">
        <v>375</v>
      </c>
      <c r="D32" s="6">
        <v>170.5</v>
      </c>
      <c r="E32" s="6">
        <v>61.5</v>
      </c>
      <c r="F32" s="6">
        <v>235.7</v>
      </c>
      <c r="G32" s="6">
        <v>366.1</v>
      </c>
      <c r="H32" s="6">
        <v>62.6</v>
      </c>
      <c r="I32" s="6">
        <v>173.4</v>
      </c>
      <c r="J32" s="6">
        <v>49.4</v>
      </c>
      <c r="K32" s="6">
        <v>23</v>
      </c>
      <c r="L32" s="6">
        <v>0</v>
      </c>
      <c r="M32" s="7">
        <v>36</v>
      </c>
      <c r="N32" s="11">
        <v>1553.2</v>
      </c>
      <c r="O32" s="9">
        <v>74</v>
      </c>
      <c r="P32" s="16">
        <v>1165</v>
      </c>
    </row>
    <row r="33" spans="1:16" ht="18" customHeight="1">
      <c r="A33" s="10">
        <v>37947</v>
      </c>
      <c r="B33" s="5">
        <v>0</v>
      </c>
      <c r="C33" s="6">
        <v>96.5</v>
      </c>
      <c r="D33" s="6">
        <v>100</v>
      </c>
      <c r="E33" s="6" t="s">
        <v>0</v>
      </c>
      <c r="F33" s="6" t="s">
        <v>0</v>
      </c>
      <c r="G33" s="6" t="s">
        <v>0</v>
      </c>
      <c r="H33" s="6">
        <v>46</v>
      </c>
      <c r="I33" s="6">
        <v>0</v>
      </c>
      <c r="J33" s="6">
        <v>0</v>
      </c>
      <c r="K33" s="6">
        <v>7</v>
      </c>
      <c r="L33" s="6">
        <v>8</v>
      </c>
      <c r="M33" s="7">
        <v>0</v>
      </c>
      <c r="N33" s="11" t="s">
        <v>0</v>
      </c>
      <c r="O33" s="9" t="s">
        <v>0</v>
      </c>
      <c r="P33" s="16">
        <v>1165</v>
      </c>
    </row>
    <row r="34" spans="1:16" ht="18" customHeight="1">
      <c r="A34" s="10">
        <v>38313</v>
      </c>
      <c r="B34" s="5">
        <v>20.3</v>
      </c>
      <c r="C34" s="6">
        <v>233.7</v>
      </c>
      <c r="D34" s="6">
        <v>159.5</v>
      </c>
      <c r="E34" s="6">
        <v>158.1</v>
      </c>
      <c r="F34" s="6">
        <v>95.5</v>
      </c>
      <c r="G34" s="6">
        <v>338</v>
      </c>
      <c r="H34" s="6">
        <v>4</v>
      </c>
      <c r="I34" s="6">
        <v>93.9</v>
      </c>
      <c r="J34" s="6">
        <v>0</v>
      </c>
      <c r="K34" s="6" t="s">
        <v>0</v>
      </c>
      <c r="L34" s="6">
        <v>0</v>
      </c>
      <c r="M34" s="7">
        <v>3</v>
      </c>
      <c r="N34" s="11">
        <v>1106</v>
      </c>
      <c r="O34" s="9">
        <v>70</v>
      </c>
      <c r="P34" s="16">
        <v>1165</v>
      </c>
    </row>
    <row r="35" spans="1:16" ht="18" customHeight="1">
      <c r="A35" s="10">
        <v>38678</v>
      </c>
      <c r="B35" s="5">
        <v>70.9</v>
      </c>
      <c r="C35" s="6">
        <v>56.7</v>
      </c>
      <c r="D35" s="6">
        <v>191</v>
      </c>
      <c r="E35" s="6">
        <v>372.6</v>
      </c>
      <c r="F35" s="6">
        <v>386.9</v>
      </c>
      <c r="G35" s="6">
        <v>472.9</v>
      </c>
      <c r="H35" s="6">
        <v>202</v>
      </c>
      <c r="I35" s="6">
        <v>61.4</v>
      </c>
      <c r="J35" s="6" t="s">
        <v>0</v>
      </c>
      <c r="K35" s="6">
        <v>0</v>
      </c>
      <c r="L35" s="6" t="s">
        <v>0</v>
      </c>
      <c r="M35" s="7">
        <v>5.2</v>
      </c>
      <c r="N35" s="11">
        <v>1819.6</v>
      </c>
      <c r="O35" s="9">
        <v>70</v>
      </c>
      <c r="P35" s="16">
        <v>1165</v>
      </c>
    </row>
    <row r="36" spans="1:16" ht="18" customHeight="1">
      <c r="A36" s="10">
        <v>39043</v>
      </c>
      <c r="B36" s="5">
        <v>99.4</v>
      </c>
      <c r="C36" s="6">
        <v>245</v>
      </c>
      <c r="D36" s="6">
        <v>162.9</v>
      </c>
      <c r="E36" s="6">
        <v>322.7</v>
      </c>
      <c r="F36" s="6">
        <v>351.4</v>
      </c>
      <c r="G36" s="6">
        <v>110.8</v>
      </c>
      <c r="H36" s="6">
        <v>75.4</v>
      </c>
      <c r="I36" s="6">
        <v>0</v>
      </c>
      <c r="J36" s="6">
        <v>0</v>
      </c>
      <c r="K36" s="6">
        <v>0</v>
      </c>
      <c r="L36" s="6">
        <v>0</v>
      </c>
      <c r="M36" s="7">
        <v>0</v>
      </c>
      <c r="N36" s="11">
        <v>1367.6</v>
      </c>
      <c r="O36" s="9">
        <v>74</v>
      </c>
      <c r="P36" s="16">
        <v>1165</v>
      </c>
    </row>
    <row r="37" spans="1:16" ht="18" customHeight="1">
      <c r="A37" s="10">
        <v>39408</v>
      </c>
      <c r="B37" s="5">
        <v>53.4</v>
      </c>
      <c r="C37" s="6">
        <v>287.5</v>
      </c>
      <c r="D37" s="6">
        <v>161.3</v>
      </c>
      <c r="E37" s="6">
        <v>53.9</v>
      </c>
      <c r="F37" s="6" t="s">
        <v>0</v>
      </c>
      <c r="G37" s="6">
        <v>128.4</v>
      </c>
      <c r="H37" s="6">
        <v>82.4</v>
      </c>
      <c r="I37" s="6">
        <v>70.9</v>
      </c>
      <c r="J37" s="6">
        <v>0</v>
      </c>
      <c r="K37" s="6">
        <v>11.3</v>
      </c>
      <c r="L37" s="6">
        <v>11.7</v>
      </c>
      <c r="M37" s="7">
        <v>12.5</v>
      </c>
      <c r="N37" s="11" t="s">
        <v>0</v>
      </c>
      <c r="O37" s="9" t="s">
        <v>0</v>
      </c>
      <c r="P37" s="16">
        <v>1165</v>
      </c>
    </row>
    <row r="38" spans="1:16" ht="18" customHeight="1">
      <c r="A38" s="10">
        <v>39774</v>
      </c>
      <c r="B38" s="5">
        <v>25.1</v>
      </c>
      <c r="C38" s="6">
        <v>100</v>
      </c>
      <c r="D38" s="6">
        <v>144.4</v>
      </c>
      <c r="E38" s="6">
        <v>166.2</v>
      </c>
      <c r="F38" s="6">
        <v>178</v>
      </c>
      <c r="G38" s="6">
        <v>217.2</v>
      </c>
      <c r="H38" s="6" t="s">
        <v>0</v>
      </c>
      <c r="I38" s="6">
        <v>94.5</v>
      </c>
      <c r="J38" s="6">
        <v>7</v>
      </c>
      <c r="K38" s="6">
        <v>0</v>
      </c>
      <c r="L38" s="6">
        <v>0</v>
      </c>
      <c r="M38" s="7">
        <v>44.7</v>
      </c>
      <c r="N38" s="11">
        <v>977.1</v>
      </c>
      <c r="O38" s="9">
        <v>76</v>
      </c>
      <c r="P38" s="16">
        <v>1165</v>
      </c>
    </row>
    <row r="39" spans="1:16" ht="18" customHeight="1">
      <c r="A39" s="10">
        <v>40139</v>
      </c>
      <c r="B39" s="5">
        <v>102.3</v>
      </c>
      <c r="C39" s="6">
        <v>184.6</v>
      </c>
      <c r="D39" s="6">
        <v>160.5</v>
      </c>
      <c r="E39" s="6">
        <v>172.8</v>
      </c>
      <c r="F39" s="6">
        <v>68.7</v>
      </c>
      <c r="G39" s="6">
        <v>168.6</v>
      </c>
      <c r="H39" s="6">
        <v>67.5</v>
      </c>
      <c r="I39" s="6">
        <v>0</v>
      </c>
      <c r="J39" s="6">
        <v>0</v>
      </c>
      <c r="K39" s="6">
        <v>0</v>
      </c>
      <c r="L39" s="6">
        <v>0</v>
      </c>
      <c r="M39" s="7">
        <v>92.7</v>
      </c>
      <c r="N39" s="11">
        <v>1017.7</v>
      </c>
      <c r="O39" s="9">
        <v>65</v>
      </c>
      <c r="P39" s="16">
        <v>1165</v>
      </c>
    </row>
    <row r="40" spans="1:16" ht="18" customHeight="1">
      <c r="A40" s="10">
        <v>40504</v>
      </c>
      <c r="B40" s="5">
        <v>12.4</v>
      </c>
      <c r="C40" s="6">
        <v>0</v>
      </c>
      <c r="D40" s="6">
        <v>110.8</v>
      </c>
      <c r="E40" s="6">
        <v>181.2</v>
      </c>
      <c r="F40" s="6">
        <v>500.8</v>
      </c>
      <c r="G40" s="6">
        <v>257.9</v>
      </c>
      <c r="H40" s="6">
        <v>143.8</v>
      </c>
      <c r="I40" s="6">
        <v>0</v>
      </c>
      <c r="J40" s="6">
        <v>6.5</v>
      </c>
      <c r="K40" s="6">
        <v>4</v>
      </c>
      <c r="L40" s="6">
        <v>0</v>
      </c>
      <c r="M40" s="7">
        <v>62.4</v>
      </c>
      <c r="N40" s="11">
        <v>1279.8</v>
      </c>
      <c r="O40" s="9">
        <v>80</v>
      </c>
      <c r="P40" s="16">
        <v>1165</v>
      </c>
    </row>
    <row r="41" spans="1:16" ht="18" customHeight="1">
      <c r="A41" s="10">
        <v>40869</v>
      </c>
      <c r="B41" s="5">
        <v>135.4</v>
      </c>
      <c r="C41" s="6">
        <v>196.5</v>
      </c>
      <c r="D41" s="6">
        <v>254.2</v>
      </c>
      <c r="E41" s="6">
        <v>300.2</v>
      </c>
      <c r="F41" s="6">
        <v>549.3</v>
      </c>
      <c r="G41" s="6">
        <v>391.4</v>
      </c>
      <c r="H41" s="6">
        <v>135.7</v>
      </c>
      <c r="I41" s="6">
        <v>11</v>
      </c>
      <c r="J41" s="6">
        <v>0</v>
      </c>
      <c r="K41" s="6">
        <v>17.2</v>
      </c>
      <c r="L41" s="6">
        <v>0</v>
      </c>
      <c r="M41" s="7">
        <v>6</v>
      </c>
      <c r="N41" s="11">
        <v>1996.9</v>
      </c>
      <c r="O41" s="9">
        <v>104</v>
      </c>
      <c r="P41" s="16">
        <v>1165</v>
      </c>
    </row>
    <row r="42" spans="1:16" ht="18" customHeight="1">
      <c r="A42" s="10">
        <v>41235</v>
      </c>
      <c r="B42" s="5">
        <v>50.5</v>
      </c>
      <c r="C42" s="6">
        <v>178.2</v>
      </c>
      <c r="D42" s="6">
        <v>85.5</v>
      </c>
      <c r="E42" s="6">
        <v>113</v>
      </c>
      <c r="F42" s="6">
        <v>254.1</v>
      </c>
      <c r="G42" s="6">
        <v>262.5</v>
      </c>
      <c r="H42" s="6">
        <v>72.4</v>
      </c>
      <c r="I42" s="6">
        <v>57.5</v>
      </c>
      <c r="J42" s="6">
        <v>0</v>
      </c>
      <c r="K42" s="6">
        <v>10.5</v>
      </c>
      <c r="L42" s="6">
        <v>1.5</v>
      </c>
      <c r="M42" s="7">
        <v>46.6</v>
      </c>
      <c r="N42" s="11">
        <v>1132.2999999999997</v>
      </c>
      <c r="O42" s="9">
        <v>56</v>
      </c>
      <c r="P42" s="16">
        <v>1165</v>
      </c>
    </row>
    <row r="43" spans="1:16" ht="18" customHeight="1">
      <c r="A43" s="10">
        <v>41600</v>
      </c>
      <c r="B43" s="5">
        <v>5.5</v>
      </c>
      <c r="C43" s="6">
        <v>96.69999999999999</v>
      </c>
      <c r="D43" s="6">
        <v>151.90000000000003</v>
      </c>
      <c r="E43" s="6">
        <v>232.1</v>
      </c>
      <c r="F43" s="6">
        <v>295.4</v>
      </c>
      <c r="G43" s="6">
        <v>169.9</v>
      </c>
      <c r="H43" s="6">
        <v>185.1</v>
      </c>
      <c r="I43" s="6">
        <v>67</v>
      </c>
      <c r="J43" s="6">
        <v>22.5</v>
      </c>
      <c r="K43" s="6">
        <v>0</v>
      </c>
      <c r="L43" s="6">
        <v>0</v>
      </c>
      <c r="M43" s="7">
        <v>0</v>
      </c>
      <c r="N43" s="11">
        <v>1226.1</v>
      </c>
      <c r="O43" s="9">
        <v>71</v>
      </c>
      <c r="P43" s="16">
        <v>1165</v>
      </c>
    </row>
    <row r="44" spans="1:16" ht="18" customHeight="1">
      <c r="A44" s="10">
        <v>41965</v>
      </c>
      <c r="B44" s="5" t="s">
        <v>0</v>
      </c>
      <c r="C44" s="6">
        <v>55.1</v>
      </c>
      <c r="D44" s="6">
        <v>55.3</v>
      </c>
      <c r="E44" s="6">
        <v>84</v>
      </c>
      <c r="F44" s="6">
        <v>255.89999999999998</v>
      </c>
      <c r="G44" s="6">
        <v>183.29999999999998</v>
      </c>
      <c r="H44" s="6">
        <v>26.5</v>
      </c>
      <c r="I44" s="6">
        <v>56.2</v>
      </c>
      <c r="J44" s="6">
        <v>0</v>
      </c>
      <c r="K44" s="6">
        <v>87.2</v>
      </c>
      <c r="L44" s="6">
        <v>0</v>
      </c>
      <c r="M44" s="7">
        <v>40</v>
      </c>
      <c r="N44" s="11">
        <v>843.5</v>
      </c>
      <c r="O44" s="9">
        <v>43</v>
      </c>
      <c r="P44" s="16">
        <v>1165</v>
      </c>
    </row>
    <row r="45" spans="1:16" ht="18" customHeight="1">
      <c r="A45" s="10">
        <v>42330</v>
      </c>
      <c r="B45" s="5">
        <v>102.5</v>
      </c>
      <c r="C45" s="6">
        <v>63.1</v>
      </c>
      <c r="D45" s="6">
        <v>6.1</v>
      </c>
      <c r="E45" s="6" t="s">
        <v>0</v>
      </c>
      <c r="F45" s="6">
        <v>214.39999999999998</v>
      </c>
      <c r="G45" s="6">
        <v>94.80000000000001</v>
      </c>
      <c r="H45" s="6">
        <v>90.6</v>
      </c>
      <c r="I45" s="6">
        <v>71</v>
      </c>
      <c r="J45" s="6">
        <v>5</v>
      </c>
      <c r="K45" s="6">
        <v>32.1</v>
      </c>
      <c r="L45" s="6">
        <v>5.5</v>
      </c>
      <c r="M45" s="7">
        <v>0</v>
      </c>
      <c r="N45" s="11">
        <v>685.1</v>
      </c>
      <c r="O45" s="9">
        <v>40</v>
      </c>
      <c r="P45" s="16">
        <v>1165</v>
      </c>
    </row>
    <row r="46" spans="1:16" ht="18" customHeight="1">
      <c r="A46" s="10">
        <v>42696</v>
      </c>
      <c r="B46" s="5">
        <v>7.5</v>
      </c>
      <c r="C46" s="6">
        <v>119</v>
      </c>
      <c r="D46" s="6">
        <v>181.69999999999996</v>
      </c>
      <c r="E46" s="6">
        <v>256.2</v>
      </c>
      <c r="F46" s="6">
        <v>173.5</v>
      </c>
      <c r="G46" s="6">
        <v>242.40000000000003</v>
      </c>
      <c r="H46" s="6">
        <v>137.3</v>
      </c>
      <c r="I46" s="6">
        <v>26.7</v>
      </c>
      <c r="J46" s="6">
        <v>2.3</v>
      </c>
      <c r="K46" s="6">
        <v>25.300000000000004</v>
      </c>
      <c r="L46" s="6">
        <v>0</v>
      </c>
      <c r="M46" s="7">
        <v>0</v>
      </c>
      <c r="N46" s="11">
        <v>1171.8999999999999</v>
      </c>
      <c r="O46" s="9">
        <v>99</v>
      </c>
      <c r="P46" s="16">
        <v>1165</v>
      </c>
    </row>
    <row r="47" spans="1:16" ht="18" customHeight="1">
      <c r="A47" s="10">
        <v>43061</v>
      </c>
      <c r="B47" s="5" t="s">
        <v>0</v>
      </c>
      <c r="C47" s="6">
        <v>235.3</v>
      </c>
      <c r="D47" s="6">
        <v>120.4</v>
      </c>
      <c r="E47" s="6">
        <v>100.1</v>
      </c>
      <c r="F47" s="6">
        <v>255.7</v>
      </c>
      <c r="G47" s="6" t="s">
        <v>0</v>
      </c>
      <c r="H47" s="6">
        <v>140.2</v>
      </c>
      <c r="I47" s="6">
        <v>10.5</v>
      </c>
      <c r="J47" s="6">
        <v>0</v>
      </c>
      <c r="K47" s="6">
        <v>0</v>
      </c>
      <c r="L47" s="6" t="s">
        <v>0</v>
      </c>
      <c r="M47" s="7">
        <v>19.5</v>
      </c>
      <c r="N47" s="11">
        <v>881.7</v>
      </c>
      <c r="O47" s="9">
        <v>66</v>
      </c>
      <c r="P47" s="16">
        <v>1165</v>
      </c>
    </row>
    <row r="48" spans="1:16" ht="18" customHeight="1">
      <c r="A48" s="10">
        <v>43426</v>
      </c>
      <c r="B48" s="5">
        <v>19.3</v>
      </c>
      <c r="C48" s="6">
        <v>207.8</v>
      </c>
      <c r="D48" s="6">
        <v>125.10000000000001</v>
      </c>
      <c r="E48" s="6">
        <v>240.6</v>
      </c>
      <c r="F48" s="6" t="s">
        <v>0</v>
      </c>
      <c r="G48" s="6">
        <v>89.4</v>
      </c>
      <c r="H48" s="6">
        <v>166</v>
      </c>
      <c r="I48" s="6">
        <v>54.60000000000001</v>
      </c>
      <c r="J48" s="6">
        <v>6</v>
      </c>
      <c r="K48" s="6">
        <v>41.2</v>
      </c>
      <c r="L48" s="6">
        <v>0</v>
      </c>
      <c r="M48" s="7">
        <v>0</v>
      </c>
      <c r="N48" s="11">
        <v>950.0000000000001</v>
      </c>
      <c r="O48" s="9">
        <v>62</v>
      </c>
      <c r="P48" s="16">
        <v>1165</v>
      </c>
    </row>
    <row r="49" spans="1:16" ht="18" customHeight="1">
      <c r="A49" s="10">
        <v>43791</v>
      </c>
      <c r="B49" s="5" t="s">
        <v>0</v>
      </c>
      <c r="C49" s="6">
        <v>39.2</v>
      </c>
      <c r="D49" s="6">
        <v>74.6</v>
      </c>
      <c r="E49" s="6">
        <v>174.5</v>
      </c>
      <c r="F49" s="6">
        <v>371.70000000000005</v>
      </c>
      <c r="G49" s="6">
        <v>165.3</v>
      </c>
      <c r="H49" s="6">
        <v>110.89999999999999</v>
      </c>
      <c r="I49" s="6">
        <v>56.3</v>
      </c>
      <c r="J49" s="6">
        <v>7.5</v>
      </c>
      <c r="K49" s="6">
        <v>0</v>
      </c>
      <c r="L49" s="6">
        <v>0</v>
      </c>
      <c r="M49" s="7" t="s">
        <v>0</v>
      </c>
      <c r="N49" s="11">
        <v>999.9999999999999</v>
      </c>
      <c r="O49" s="9">
        <v>66</v>
      </c>
      <c r="P49" s="16">
        <v>1165</v>
      </c>
    </row>
    <row r="50" spans="1:16" ht="18" customHeight="1">
      <c r="A50" s="10">
        <v>44157</v>
      </c>
      <c r="B50" s="5">
        <v>59.5</v>
      </c>
      <c r="C50" s="6" t="s">
        <v>0</v>
      </c>
      <c r="D50" s="6">
        <v>176.29999999999995</v>
      </c>
      <c r="E50" s="6">
        <v>100.30000000000001</v>
      </c>
      <c r="F50" s="6">
        <v>365.8</v>
      </c>
      <c r="G50" s="6">
        <v>168.8</v>
      </c>
      <c r="H50" s="6">
        <v>135.6</v>
      </c>
      <c r="I50" s="6">
        <v>33.4</v>
      </c>
      <c r="J50" s="6">
        <v>0</v>
      </c>
      <c r="K50" s="6">
        <v>30</v>
      </c>
      <c r="L50" s="6">
        <v>15.6</v>
      </c>
      <c r="M50" s="7">
        <v>0</v>
      </c>
      <c r="N50" s="11">
        <v>1085.3</v>
      </c>
      <c r="O50" s="9">
        <v>56</v>
      </c>
      <c r="P50" s="16">
        <v>1165</v>
      </c>
    </row>
    <row r="51" spans="1:16" ht="18" customHeight="1">
      <c r="A51" s="10">
        <v>44522</v>
      </c>
      <c r="B51" s="5">
        <v>183.60000000000002</v>
      </c>
      <c r="C51" s="6">
        <v>44</v>
      </c>
      <c r="D51" s="6">
        <v>268.4</v>
      </c>
      <c r="E51" s="6">
        <v>123.89999999999999</v>
      </c>
      <c r="F51" s="6">
        <v>132.6</v>
      </c>
      <c r="G51" s="6">
        <v>288.7</v>
      </c>
      <c r="H51" s="6">
        <v>143.9</v>
      </c>
      <c r="I51" s="6">
        <v>9.7</v>
      </c>
      <c r="J51" s="6">
        <v>0</v>
      </c>
      <c r="K51" s="6">
        <v>58</v>
      </c>
      <c r="L51" s="6">
        <v>14.7</v>
      </c>
      <c r="M51" s="7">
        <v>39.599999999999994</v>
      </c>
      <c r="N51" s="11">
        <v>1307.1000000000001</v>
      </c>
      <c r="O51" s="9">
        <v>107</v>
      </c>
      <c r="P51" s="16">
        <v>1165</v>
      </c>
    </row>
    <row r="52" spans="1:16" ht="18" customHeight="1">
      <c r="A52" s="10">
        <v>44887</v>
      </c>
      <c r="B52" s="5" t="s">
        <v>0</v>
      </c>
      <c r="C52" s="6">
        <v>344.1000000000001</v>
      </c>
      <c r="D52" s="6">
        <v>68.7</v>
      </c>
      <c r="E52" s="6">
        <v>195.8</v>
      </c>
      <c r="F52" s="6">
        <v>355.7000000000001</v>
      </c>
      <c r="G52" s="6">
        <v>356.69999999999993</v>
      </c>
      <c r="H52" s="6">
        <v>128.10000000000002</v>
      </c>
      <c r="I52" s="6">
        <v>24.7</v>
      </c>
      <c r="J52" s="6">
        <v>31.6</v>
      </c>
      <c r="K52" s="6">
        <v>0</v>
      </c>
      <c r="L52" s="6">
        <v>4.5</v>
      </c>
      <c r="M52" s="7">
        <v>9</v>
      </c>
      <c r="N52" s="11">
        <v>1518.8999999999999</v>
      </c>
      <c r="O52" s="9">
        <v>109</v>
      </c>
      <c r="P52" s="16">
        <v>1165</v>
      </c>
    </row>
    <row r="53" spans="1:16" ht="18" customHeight="1">
      <c r="A53" s="10">
        <v>45252</v>
      </c>
      <c r="B53" s="5">
        <v>0</v>
      </c>
      <c r="C53" s="6">
        <v>142.10000000000002</v>
      </c>
      <c r="D53" s="6">
        <v>42.3</v>
      </c>
      <c r="E53" s="6">
        <v>122.80000000000001</v>
      </c>
      <c r="F53" s="6">
        <v>147.10000000000002</v>
      </c>
      <c r="G53" s="6">
        <v>246.8</v>
      </c>
      <c r="H53" s="6">
        <v>181.2</v>
      </c>
      <c r="I53" s="6">
        <v>0.5</v>
      </c>
      <c r="J53" s="6">
        <v>0</v>
      </c>
      <c r="K53" s="6" t="s">
        <v>0</v>
      </c>
      <c r="L53" s="6">
        <v>0</v>
      </c>
      <c r="M53" s="7">
        <v>9.9</v>
      </c>
      <c r="N53" s="11">
        <v>892.7000000000002</v>
      </c>
      <c r="O53" s="9">
        <v>91</v>
      </c>
      <c r="P53" s="16">
        <v>1165</v>
      </c>
    </row>
    <row r="54" spans="1:15" ht="18" customHeight="1">
      <c r="A54" s="1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11"/>
      <c r="O54" s="9"/>
    </row>
    <row r="55" spans="1:15" ht="21" customHeight="1">
      <c r="A55" s="13" t="s">
        <v>18</v>
      </c>
      <c r="B55" s="5">
        <f>+MAXA(B4:B21,B33:B43,B31,B45:B46,B48:B54)</f>
        <v>183.60000000000002</v>
      </c>
      <c r="C55" s="5">
        <f>+MAXA(C4:C54,)</f>
        <v>418.3</v>
      </c>
      <c r="D55" s="5">
        <f>+MAXA(D4:D54,)</f>
        <v>315.8</v>
      </c>
      <c r="E55" s="5">
        <f>+MAXA(E4:E44,E46:E54)</f>
        <v>372.6</v>
      </c>
      <c r="F55" s="5">
        <f>+MAXA(F4:F47,F53:F54)</f>
        <v>549.3</v>
      </c>
      <c r="G55" s="5">
        <f>+MAXA(G4:G46,G48:G54)</f>
        <v>472.9</v>
      </c>
      <c r="H55" s="5">
        <f>+MAXA(H4:H54,)</f>
        <v>206.9</v>
      </c>
      <c r="I55" s="5">
        <f>+MAXA(I4:I54,)</f>
        <v>173.4</v>
      </c>
      <c r="J55" s="5">
        <f>+MAXA(J4:J54,)</f>
        <v>57.5</v>
      </c>
      <c r="K55" s="5">
        <f>+MAXA(K4:K54,)</f>
        <v>87.2</v>
      </c>
      <c r="L55" s="5">
        <f>+MAXA(L4:L46,L48:L54)</f>
        <v>35</v>
      </c>
      <c r="M55" s="5">
        <f>+MAXA(M4:M54,)</f>
        <v>92.7</v>
      </c>
      <c r="N55" s="11">
        <f>MAX(N4:N54)</f>
        <v>1996.9</v>
      </c>
      <c r="O55" s="9">
        <f>MAX(O4:O54)</f>
        <v>109</v>
      </c>
    </row>
    <row r="56" spans="1:15" ht="21" customHeight="1">
      <c r="A56" s="14" t="s">
        <v>14</v>
      </c>
      <c r="B56" s="5">
        <f>+AVERAGEA(B4:B21,B31,B33:B43,B45:B46,B48,B50:B51,B53:B54)</f>
        <v>46.50833333333334</v>
      </c>
      <c r="C56" s="5">
        <f>+AVERAGEA(C5:C20,C31:C49,C51:C54)</f>
        <v>158.9789473684211</v>
      </c>
      <c r="D56" s="5">
        <f>+AVERAGEA(D5:D20,D31:D54)</f>
        <v>139.55128205128207</v>
      </c>
      <c r="E56" s="5">
        <f>+AVERAGEA(E5:E20,E31:E32,E34:E44,E46:E54)</f>
        <v>170.58918918918923</v>
      </c>
      <c r="F56" s="5">
        <f>+AVERAGEA(F5:F21,F31:F32,F34:F36,F38:F47,F49:F54)</f>
        <v>242.5662162162162</v>
      </c>
      <c r="G56" s="5">
        <f>+AVERAGEA(G5:G20,G31:G32,G34:G46,G48:G54)</f>
        <v>224.5837837837837</v>
      </c>
      <c r="H56" s="5">
        <f>+AVERAGEA(H5:H19,H31:H37,H39:H54)</f>
        <v>108.68108108108106</v>
      </c>
      <c r="I56" s="5">
        <f>+AVERAGEA(I4:I21,I31:I54)</f>
        <v>38.68536585365854</v>
      </c>
      <c r="J56" s="5">
        <f>+AVERAGEA(J4:J21,J32:J34,J36:J54)</f>
        <v>7.051282051282051</v>
      </c>
      <c r="K56" s="5">
        <f>+AVERAGEA(K4:K21,K32:K33,K35:K52,K54)</f>
        <v>13.039473684210526</v>
      </c>
      <c r="L56" s="5">
        <f>+AVERAGEA(L4:L21,L32:L34,L36:L46,L48:L53)</f>
        <v>3.2289473684210526</v>
      </c>
      <c r="M56" s="5">
        <f>+AVERAGEA(M4:M21,M32:M48,M50:M53)</f>
        <v>11.54102564102564</v>
      </c>
      <c r="N56" s="11">
        <f>SUM(B56:M56)</f>
        <v>1165.004927621905</v>
      </c>
      <c r="O56" s="9">
        <f>AVERAGE(O34:O36,O31:O32,O5:O20,O38:O54)</f>
        <v>67.29729729729729</v>
      </c>
    </row>
    <row r="57" spans="1:15" ht="21" customHeight="1">
      <c r="A57" s="15" t="s">
        <v>19</v>
      </c>
      <c r="B57" s="21">
        <f>MIN(B4:B43,B45:B46,B48:B54)</f>
        <v>0</v>
      </c>
      <c r="C57" s="21">
        <f>MIN(C4:C54)</f>
        <v>0</v>
      </c>
      <c r="D57" s="21">
        <f>MIN(D4:D54)</f>
        <v>6.1</v>
      </c>
      <c r="E57" s="21">
        <f>MIN(E4:E44,E46:E54)</f>
        <v>15.2</v>
      </c>
      <c r="F57" s="21">
        <f>MIN(F4:F36,F38:F47,F53:F54)</f>
        <v>68.7</v>
      </c>
      <c r="G57" s="21">
        <f>MIN(G4:G46,G48:G54)</f>
        <v>80.7</v>
      </c>
      <c r="H57" s="21">
        <f>MIN(H5:H19,H31:H37,H39:H54)</f>
        <v>4</v>
      </c>
      <c r="I57" s="21">
        <f>MIN(I4:I54)</f>
        <v>0</v>
      </c>
      <c r="J57" s="21">
        <f>MIN(J4:J54)</f>
        <v>0</v>
      </c>
      <c r="K57" s="21">
        <f>MIN(K4:K54)</f>
        <v>0</v>
      </c>
      <c r="L57" s="21">
        <f>MIN(L4:L46,L48:L54)</f>
        <v>0</v>
      </c>
      <c r="M57" s="21">
        <f>MIN(M4:M54)</f>
        <v>0</v>
      </c>
      <c r="N57" s="22">
        <f>MIN(N34:N36,N31:N32,N5:N20,N38:N54)</f>
        <v>685.1</v>
      </c>
      <c r="O57" s="23">
        <f>MIN(O34:O36,O31:O32,O5:O20,O38:O54)</f>
        <v>40</v>
      </c>
    </row>
    <row r="58" spans="1:15" ht="18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1:15" ht="18" customHeight="1">
      <c r="A59" s="24" t="s">
        <v>21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  <row r="60" spans="1:15" ht="18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</row>
    <row r="61" spans="1:15" ht="18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ht="18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</row>
    <row r="63" spans="1:15" ht="18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</row>
    <row r="64" spans="1:15" ht="18" customHeight="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1:15" ht="18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18" customHeight="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18" customHeight="1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</row>
    <row r="68" spans="1:15" ht="18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</row>
    <row r="69" spans="1:15" ht="18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5" ht="18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</row>
    <row r="71" spans="1:15" ht="18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</row>
    <row r="72" spans="1:15" ht="18" customHeigh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5" ht="18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5" ht="18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ht="18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</row>
    <row r="76" spans="1:15" ht="18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</row>
    <row r="77" spans="1:15" ht="18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</row>
    <row r="78" spans="1:15" ht="21" customHeight="1">
      <c r="A78" s="18"/>
      <c r="B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</row>
    <row r="79" ht="18.75">
      <c r="O79" s="1"/>
    </row>
    <row r="80" ht="18.75">
      <c r="O80" s="1"/>
    </row>
    <row r="81" ht="18.75">
      <c r="O81" s="1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2">
    <mergeCell ref="A1:O1"/>
    <mergeCell ref="A2:O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2005-02-01T08:25:23Z</cp:lastPrinted>
  <dcterms:created xsi:type="dcterms:W3CDTF">2003-04-23T16:27:14Z</dcterms:created>
  <dcterms:modified xsi:type="dcterms:W3CDTF">2024-04-19T06:34:15Z</dcterms:modified>
  <cp:category/>
  <cp:version/>
  <cp:contentType/>
  <cp:contentStatus/>
</cp:coreProperties>
</file>