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Dialy" sheetId="1" r:id="rId1"/>
  </sheets>
  <externalReferences>
    <externalReference r:id="rId4"/>
  </externalReferences>
  <definedNames>
    <definedName name="_xlnm.Print_Area" localSheetId="0">'Dialy'!$1067:$1111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<sst xmlns="http://schemas.openxmlformats.org/spreadsheetml/2006/main" count="5557" uniqueCount="359">
  <si>
    <t>30-Apr-</t>
  </si>
  <si>
    <t>Royal Irr</t>
  </si>
  <si>
    <t>igation De</t>
  </si>
  <si>
    <t>partme</t>
  </si>
  <si>
    <t>nt, Thai</t>
  </si>
  <si>
    <t>land</t>
  </si>
  <si>
    <t>Compute</t>
  </si>
  <si>
    <t>r Center</t>
  </si>
  <si>
    <t>Station -</t>
  </si>
  <si>
    <t>07540 Mae</t>
  </si>
  <si>
    <t>Pong</t>
  </si>
  <si>
    <t>Siphon,</t>
  </si>
  <si>
    <t>A. Doi S</t>
  </si>
  <si>
    <t>aket, Ch</t>
  </si>
  <si>
    <t>iang Mai</t>
  </si>
  <si>
    <t>RFL/RDA</t>
  </si>
  <si>
    <t>YWY/2.01</t>
  </si>
  <si>
    <t>Wa</t>
  </si>
  <si>
    <t>ter Year</t>
  </si>
  <si>
    <t>Daily Ra</t>
  </si>
  <si>
    <t>infall in</t>
  </si>
  <si>
    <t>Millime</t>
  </si>
  <si>
    <t>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</si>
  <si>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</si>
  <si>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</si>
  <si>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</si>
  <si>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</si>
  <si>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</si>
  <si>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</si>
  <si>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</si>
  <si>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</si>
  <si>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</si>
  <si>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</si>
  <si>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</si>
  <si>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</si>
  <si>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    A</t>
  </si>
  <si>
    <t>nnual</t>
  </si>
  <si>
    <t>----   --</t>
  </si>
  <si>
    <t>----------</t>
  </si>
  <si>
    <t>------</t>
  </si>
  <si>
    <t>--------</t>
  </si>
  <si>
    <t>---------</t>
  </si>
  <si>
    <t>-------</t>
  </si>
  <si>
    <t>------   --</t>
  </si>
  <si>
    <t>-----</t>
  </si>
  <si>
    <t>-</t>
  </si>
  <si>
    <t>Total</t>
  </si>
  <si>
    <t>Average</t>
  </si>
  <si>
    <t>0.3 MM./Day</t>
  </si>
  <si>
    <t>Rainy Day</t>
  </si>
  <si>
    <t>4 Days</t>
  </si>
  <si>
    <t>Maximum</t>
  </si>
  <si>
    <t>1 Day Rain</t>
  </si>
  <si>
    <t>fall</t>
  </si>
  <si>
    <t>MM.  4</t>
  </si>
  <si>
    <t>,    Maxi</t>
  </si>
  <si>
    <t>mum  2 D</t>
  </si>
  <si>
    <t>ay Rain</t>
  </si>
  <si>
    <t>29.2 M</t>
  </si>
  <si>
    <t>M.  4 Ja</t>
  </si>
  <si>
    <t>n 1975</t>
  </si>
  <si>
    <t>3 Day Rain</t>
  </si>
  <si>
    <t>mum  4 D</t>
  </si>
  <si>
    <t>38.3 M</t>
  </si>
  <si>
    <t>5 Day Rain</t>
  </si>
  <si>
    <t>mum  6 D</t>
  </si>
  <si>
    <t>65.0 M</t>
  </si>
  <si>
    <t>7 Day Rain</t>
  </si>
  <si>
    <t>mum  8 D</t>
  </si>
  <si>
    <t>9 Day Rain</t>
  </si>
  <si>
    <t>mum 10 D</t>
  </si>
  <si>
    <t>Maximum 1</t>
  </si>
  <si>
    <t>4 Day Rain</t>
  </si>
  <si>
    <t>mum 15 D</t>
  </si>
  <si>
    <t>Maximum 3</t>
  </si>
  <si>
    <t>0 Day Rain</t>
  </si>
  <si>
    <t>67 Days</t>
  </si>
  <si>
    <t>MM. 18</t>
  </si>
  <si>
    <t>107.0 M</t>
  </si>
  <si>
    <t>M. 27 Au</t>
  </si>
  <si>
    <t>g 1975</t>
  </si>
  <si>
    <t>MM. 27</t>
  </si>
  <si>
    <t>173.5 M</t>
  </si>
  <si>
    <t>M. 25 Au</t>
  </si>
  <si>
    <t>MM. 24</t>
  </si>
  <si>
    <t>251.0 M</t>
  </si>
  <si>
    <t>M. 24 Au</t>
  </si>
  <si>
    <t>283.0 M</t>
  </si>
  <si>
    <t>332.5 M</t>
  </si>
  <si>
    <t>M. 15 Au</t>
  </si>
  <si>
    <t>MM.  2</t>
  </si>
  <si>
    <t>s    3</t>
  </si>
  <si>
    <t>52 Days</t>
  </si>
  <si>
    <t>MM. 28</t>
  </si>
  <si>
    <t>55.0 M</t>
  </si>
  <si>
    <t>M.  2 Ju</t>
  </si>
  <si>
    <t>n 1976</t>
  </si>
  <si>
    <t>MM.  1</t>
  </si>
  <si>
    <t>98.7 M</t>
  </si>
  <si>
    <t>g 1977</t>
  </si>
  <si>
    <t>MM. 25</t>
  </si>
  <si>
    <t>110.6 M</t>
  </si>
  <si>
    <t>M. 23 Au</t>
  </si>
  <si>
    <t>g 1976</t>
  </si>
  <si>
    <t>MM. 22</t>
  </si>
  <si>
    <t>123.7 M</t>
  </si>
  <si>
    <t>M. 22 Au</t>
  </si>
  <si>
    <t>130.7 M</t>
  </si>
  <si>
    <t>MM. 14</t>
  </si>
  <si>
    <t>152.9 M</t>
  </si>
  <si>
    <t>M. 14 Oc</t>
  </si>
  <si>
    <t>t 1976</t>
  </si>
  <si>
    <t>MM. 20</t>
  </si>
  <si>
    <t>56 Days</t>
  </si>
  <si>
    <t>MM. 13</t>
  </si>
  <si>
    <t>110.2 M</t>
  </si>
  <si>
    <t>M. 13 Se</t>
  </si>
  <si>
    <t>p 1977</t>
  </si>
  <si>
    <t>144.4 M</t>
  </si>
  <si>
    <t>144.9 M</t>
  </si>
  <si>
    <t>M. 10 Se</t>
  </si>
  <si>
    <t>MM.  9</t>
  </si>
  <si>
    <t>160.8 M</t>
  </si>
  <si>
    <t>M.  9 Se</t>
  </si>
  <si>
    <t>196.8 M</t>
  </si>
  <si>
    <t>M.  6 Se</t>
  </si>
  <si>
    <t>MM. 10</t>
  </si>
  <si>
    <t>224.4 M</t>
  </si>
  <si>
    <t>MM. 30</t>
  </si>
  <si>
    <t>60 Days</t>
  </si>
  <si>
    <t>113.5 M</t>
  </si>
  <si>
    <t>M.  1 Ju</t>
  </si>
  <si>
    <t>l 1978</t>
  </si>
  <si>
    <t>125.6 M</t>
  </si>
  <si>
    <t>M.  8 Se</t>
  </si>
  <si>
    <t>p 1978</t>
  </si>
  <si>
    <t>150.4 M</t>
  </si>
  <si>
    <t>M. 27 Ju</t>
  </si>
  <si>
    <t>n 1978</t>
  </si>
  <si>
    <t>166.6 M</t>
  </si>
  <si>
    <t>M. 28 Ju</t>
  </si>
  <si>
    <t>173.9 M</t>
  </si>
  <si>
    <t>211.8 M</t>
  </si>
  <si>
    <t>55 Days</t>
  </si>
  <si>
    <t>MM.  3</t>
  </si>
  <si>
    <t>81.5 M</t>
  </si>
  <si>
    <t>M. 19 Ma</t>
  </si>
  <si>
    <t>y 1979</t>
  </si>
  <si>
    <t>MM. 19</t>
  </si>
  <si>
    <t>94.8 M</t>
  </si>
  <si>
    <t>M. 12 Ju</t>
  </si>
  <si>
    <t>n 1979</t>
  </si>
  <si>
    <t>123.9 M</t>
  </si>
  <si>
    <t>MM. 15</t>
  </si>
  <si>
    <t>134.3 M</t>
  </si>
  <si>
    <t>M.  7 Ju</t>
  </si>
  <si>
    <t>182.3 M</t>
  </si>
  <si>
    <t>M.  3 Ju</t>
  </si>
  <si>
    <t>62 Days</t>
  </si>
  <si>
    <t>MM. 12</t>
  </si>
  <si>
    <t>88.5 M</t>
  </si>
  <si>
    <t>M. 20 Ju</t>
  </si>
  <si>
    <t>l 1980</t>
  </si>
  <si>
    <t>MM. 21</t>
  </si>
  <si>
    <t>148.2 M</t>
  </si>
  <si>
    <t>156.1 M</t>
  </si>
  <si>
    <t>175.9 M</t>
  </si>
  <si>
    <t>219.8 M</t>
  </si>
  <si>
    <t>M. 13 Ju</t>
  </si>
  <si>
    <t>n 1980</t>
  </si>
  <si>
    <t>MM.  6</t>
  </si>
  <si>
    <t>118.4 M</t>
  </si>
  <si>
    <t>M.  5 Ju</t>
  </si>
  <si>
    <t>l 1981</t>
  </si>
  <si>
    <t>MM.  5</t>
  </si>
  <si>
    <t>119.3 M</t>
  </si>
  <si>
    <t>M.  5 Au</t>
  </si>
  <si>
    <t>g 1981</t>
  </si>
  <si>
    <t>136.8 M</t>
  </si>
  <si>
    <t>151.4 M</t>
  </si>
  <si>
    <t>256.1 M</t>
  </si>
  <si>
    <t>MM.  8</t>
  </si>
  <si>
    <t>78.2 M</t>
  </si>
  <si>
    <t>M. 16 Se</t>
  </si>
  <si>
    <t>p 1982</t>
  </si>
  <si>
    <t>MM. 16</t>
  </si>
  <si>
    <t>127.7 M</t>
  </si>
  <si>
    <t>191.9 M</t>
  </si>
  <si>
    <t>204.1 M</t>
  </si>
  <si>
    <t>258.7 M</t>
  </si>
  <si>
    <t>44 Days</t>
  </si>
  <si>
    <t>86.2 M</t>
  </si>
  <si>
    <t>M. 15 Oc</t>
  </si>
  <si>
    <t>t 1983</t>
  </si>
  <si>
    <t>96.5 M</t>
  </si>
  <si>
    <t>p 1983</t>
  </si>
  <si>
    <t>111.6 M</t>
  </si>
  <si>
    <t>MM. 11</t>
  </si>
  <si>
    <t>161.5 M</t>
  </si>
  <si>
    <t>177.2 M</t>
  </si>
  <si>
    <t>64.5 M</t>
  </si>
  <si>
    <t>n 1984</t>
  </si>
  <si>
    <t>71.4 M</t>
  </si>
  <si>
    <t>l 1984</t>
  </si>
  <si>
    <t>117.6 M</t>
  </si>
  <si>
    <t>128.8 M</t>
  </si>
  <si>
    <t>M.  9 Ju</t>
  </si>
  <si>
    <t>187.8 M</t>
  </si>
  <si>
    <t>48 Days</t>
  </si>
  <si>
    <t>94.6 M</t>
  </si>
  <si>
    <t>M. 17 Ma</t>
  </si>
  <si>
    <t>y 1985</t>
  </si>
  <si>
    <t>131.4 M</t>
  </si>
  <si>
    <t>M. 11 Se</t>
  </si>
  <si>
    <t>p 1985</t>
  </si>
  <si>
    <t>149.0 M</t>
  </si>
  <si>
    <t>159.5 M</t>
  </si>
  <si>
    <t>MM. 17</t>
  </si>
  <si>
    <t>193.0 M</t>
  </si>
  <si>
    <t>M. 31 Au</t>
  </si>
  <si>
    <t>g 1985</t>
  </si>
  <si>
    <t>61 Days</t>
  </si>
  <si>
    <t>71.3 M</t>
  </si>
  <si>
    <t>n 1986</t>
  </si>
  <si>
    <t>MM.  7</t>
  </si>
  <si>
    <t>97.6 M</t>
  </si>
  <si>
    <t>M.  7 Au</t>
  </si>
  <si>
    <t>g 1986</t>
  </si>
  <si>
    <t>115.9 M</t>
  </si>
  <si>
    <t>142.2 M</t>
  </si>
  <si>
    <t>M.  3 Au</t>
  </si>
  <si>
    <t>163.3 M</t>
  </si>
  <si>
    <t>M.  1 Au</t>
  </si>
  <si>
    <t>189.4 M</t>
  </si>
  <si>
    <t>l 1986</t>
  </si>
  <si>
    <t>77 Days</t>
  </si>
  <si>
    <t>90.9 M</t>
  </si>
  <si>
    <t>p 1987</t>
  </si>
  <si>
    <t>133.4 M</t>
  </si>
  <si>
    <t>156.8 M</t>
  </si>
  <si>
    <t>190.7 M</t>
  </si>
  <si>
    <t>M.  7 Se</t>
  </si>
  <si>
    <t>213.0 M</t>
  </si>
  <si>
    <t>M. 16 Au</t>
  </si>
  <si>
    <t>g 1987</t>
  </si>
  <si>
    <t>266.2 M</t>
  </si>
  <si>
    <t>73 Days</t>
  </si>
  <si>
    <t>98.1 M</t>
  </si>
  <si>
    <t>M.  4 Ju</t>
  </si>
  <si>
    <t>n 1988</t>
  </si>
  <si>
    <t>185.8 M</t>
  </si>
  <si>
    <t>254.5 M</t>
  </si>
  <si>
    <t>289.9 M</t>
  </si>
  <si>
    <t>74 Days</t>
  </si>
  <si>
    <t>122.3 M</t>
  </si>
  <si>
    <t>M. 11 Ju</t>
  </si>
  <si>
    <t>l 1989</t>
  </si>
  <si>
    <t>122.9 M</t>
  </si>
  <si>
    <t>155.6 M</t>
  </si>
  <si>
    <t>184.0 M</t>
  </si>
  <si>
    <t>200.1 M</t>
  </si>
  <si>
    <t>M.  6 Ju</t>
  </si>
  <si>
    <t>208.1 M</t>
  </si>
  <si>
    <t>M. 27 Ma</t>
  </si>
  <si>
    <t>y 1990</t>
  </si>
  <si>
    <t>227.6 M</t>
  </si>
  <si>
    <t>255.0 M</t>
  </si>
  <si>
    <t>269.2 M</t>
  </si>
  <si>
    <t>M. 25 Ma</t>
  </si>
  <si>
    <t>279.8 M</t>
  </si>
  <si>
    <t>317.9 M</t>
  </si>
  <si>
    <t>M. 18 Ma</t>
  </si>
  <si>
    <t>MM. 29</t>
  </si>
  <si>
    <t>17 Days</t>
  </si>
  <si>
    <t>68.5 M</t>
  </si>
  <si>
    <t>M. 17 Au</t>
  </si>
  <si>
    <t>g 1991</t>
  </si>
  <si>
    <t>91.4 M</t>
  </si>
  <si>
    <t>103.8 M</t>
  </si>
  <si>
    <t>125.7 M</t>
  </si>
  <si>
    <t>186.2 M</t>
  </si>
  <si>
    <t>222.4 M</t>
  </si>
  <si>
    <t>M. 12 Au</t>
  </si>
  <si>
    <t>MM.</t>
  </si>
  <si>
    <t>1999,</t>
  </si>
  <si>
    <t>Maximu</t>
  </si>
  <si>
    <t>m  2 Day</t>
  </si>
  <si>
    <t>Rainfa</t>
  </si>
  <si>
    <t>ll</t>
  </si>
  <si>
    <t>m  4 Day</t>
  </si>
  <si>
    <t>m  6 Day</t>
  </si>
  <si>
    <t>m  8 Day</t>
  </si>
  <si>
    <t>m 10 Day</t>
  </si>
  <si>
    <t>m 15 Day</t>
  </si>
  <si>
    <t>สถานี : 07540  บ้านแม่โป่ง  อ. ดอยสะเก็ด  จ. เชียงใหม่</t>
  </si>
  <si>
    <t>ปริมาณน้ำฝนรายวัน - มิลลิเมตร  ปีน้ำ  - 2544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</si>
  <si>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</si>
  <si>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</si>
  <si>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</si>
  <si>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</si>
  <si>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</si>
  <si>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</si>
  <si>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</si>
  <si>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</si>
  <si>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</si>
  <si>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</si>
  <si>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</si>
  <si>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</si>
  <si>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</si>
  <si>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</si>
  <si>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</si>
  <si>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</si>
  <si>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</si>
  <si>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มม./วัน</t>
  </si>
  <si>
    <t>วัน</t>
  </si>
  <si>
    <t>ฝนสูงสุด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</si>
  <si>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</si>
  <si>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</si>
  <si>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</si>
  <si>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</si>
  <si>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</si>
  <si>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</si>
  <si>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</si>
  <si>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</si>
  <si>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</si>
  <si>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</si>
  <si>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</si>
  <si>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</si>
  <si>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</si>
  <si>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 xml:space="preserve">ปริมาณน้ำฝนรายวัน - มิลลิเมตร  </t>
  </si>
  <si>
    <t xml:space="preserve">  ปีน้ำ  - 2546 (2003)</t>
  </si>
  <si>
    <t xml:space="preserve">  ปีน้ำ  - 2547 (2004)</t>
  </si>
  <si>
    <t xml:space="preserve">  ปีน้ำ  - 2548 (2005)</t>
  </si>
  <si>
    <t xml:space="preserve"> -</t>
  </si>
  <si>
    <t>ไม่ทราบวันฝนตก</t>
  </si>
  <si>
    <t xml:space="preserve">  ปีน้ำ  - 2549 (2006)</t>
  </si>
  <si>
    <t xml:space="preserve">  ปีน้ำ  - 2550 (2007)</t>
  </si>
  <si>
    <t>ไม่ม่ข้อมูลรายวัน</t>
  </si>
  <si>
    <t>MM./Day</t>
  </si>
  <si>
    <t>Days</t>
  </si>
  <si>
    <t xml:space="preserve">  ปีน้ำ  - 2551 (2008)</t>
  </si>
  <si>
    <t>ปริมาณน้ำฝนรายวัน - มิลลิเมตร  ปีน้ำ  - 2545</t>
  </si>
  <si>
    <t xml:space="preserve">  ปีน้ำ  - 2552 (2009)</t>
  </si>
  <si>
    <t xml:space="preserve">  ปีน้ำ  - 2553 (2010)</t>
  </si>
  <si>
    <t xml:space="preserve">  ปีน้ำ  - 2554 (2011)</t>
  </si>
  <si>
    <t xml:space="preserve">  ปีน้ำ  - 2555 (2012)</t>
  </si>
  <si>
    <t xml:space="preserve">  ปีน้ำ  - 2556 (2013)</t>
  </si>
  <si>
    <t xml:space="preserve">  ปีน้ำ  - 2557 (2014)</t>
  </si>
  <si>
    <t xml:space="preserve">  ปีน้ำ  - 2558 (2015)</t>
  </si>
  <si>
    <t xml:space="preserve">  ปีน้ำ  - 2559 (2016)</t>
  </si>
  <si>
    <t xml:space="preserve">  ปีน้ำ  - 2560 (2017)</t>
  </si>
  <si>
    <t xml:space="preserve">  ปีน้ำ  - 2561 (2018)</t>
  </si>
  <si>
    <t xml:space="preserve">  ปีน้ำ  - 2562 (2019)</t>
  </si>
  <si>
    <t xml:space="preserve">  ปีน้ำ  - 2563 (2020)</t>
  </si>
  <si>
    <t xml:space="preserve">  ปีน้ำ  - 2564 (2021)</t>
  </si>
  <si>
    <t xml:space="preserve">  ปีน้ำ  - 2565 (2022)</t>
  </si>
  <si>
    <t xml:space="preserve">  ปีน้ำ  - 2566 (2023)</t>
  </si>
  <si>
    <t xml:space="preserve">  ปีน้ำ  - 2567 (2024)</t>
  </si>
  <si>
    <t xml:space="preserve">  ปีน้ำ  - 2568 (2025)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</si>
</sst>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\ \ \ bbbb"/>
    <numFmt numFmtId="179" formatCode="\t&quot;$&quot;#,##0_);\(\t&quot;$&quot;#,##0\)"/>
    <numFmt numFmtId="180" formatCode="\t&quot;$&quot;#,##0_);[Red]\(\t&quot;$&quot;#,##0\)"/>
    <numFmt numFmtId="181" formatCode="\t&quot;$&quot;#,##0.00_);\(\t&quot;$&quot;#,##0.00\)"/>
    <numFmt numFmtId="182" formatCode="\t&quot;$&quot;#,##0.00_);[Red]\(\t&quot;$&quot;#,##0.00\)"/>
    <numFmt numFmtId="183" formatCode="&quot;฿&quot;#,##0_);[Red]\(&quot;฿&quot;#,##0\)"/>
    <numFmt numFmtId="184" formatCode="&quot;฿&quot;#,##0.00_);[Red]\(&quot;฿&quot;#,##0.00\)"/>
    <numFmt numFmtId="185" formatCode="\t#,##0_);\(\t#,##0\)"/>
    <numFmt numFmtId="186" formatCode="0.00_)"/>
    <numFmt numFmtId="187" formatCode="0.0_)"/>
    <numFmt numFmtId="188" formatCode="d\ \ด\ด\ด"/>
    <numFmt numFmtId="189" formatCode="yyyy"/>
    <numFmt numFmtId="190" formatCode="dd\ ดดด\ yyyy"/>
    <numFmt numFmtId="191" formatCode="dd\ ดดด"/>
    <numFmt numFmtId="192" formatCode="[$-409]dddd\,\ mmmm\ dd\,\ yyyy"/>
    <numFmt numFmtId="193" formatCode="[$-409]mmm\-yy;@"/>
    <numFmt numFmtId="194" formatCode="ดดด\ bbbb"/>
    <numFmt numFmtId="195" formatCode="mmm\-yyyy"/>
    <numFmt numFmtId="196" formatCode="bbbb"/>
    <numFmt numFmtId="197" formatCode="[$-409]h:mm:ss\ AM/PM"/>
    <numFmt numFmtId="198" formatCode="[$-41E]d\ mmmm\ yyyy"/>
  </numFmts>
  <fonts count="36">
    <font>
      <sz val="14"/>
      <name val="Cordia New"/>
      <family val="0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 textRotation="90"/>
    </xf>
    <xf numFmtId="176" fontId="1" fillId="0" borderId="32" xfId="0" applyNumberFormat="1" applyFont="1" applyBorder="1" applyAlignment="1">
      <alignment horizontal="center" vertical="center" textRotation="90"/>
    </xf>
    <xf numFmtId="176" fontId="1" fillId="0" borderId="33" xfId="0" applyNumberFormat="1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3"/>
  <sheetViews>
    <sheetView tabSelected="1" zoomScalePageLayoutView="0" workbookViewId="0" topLeftCell="A1970">
      <selection activeCell="R2026" sqref="R2026"/>
    </sheetView>
  </sheetViews>
  <sheetFormatPr defaultColWidth="9.140625" defaultRowHeight="21.75"/>
  <cols>
    <col min="1" max="1" width="6.57421875" style="1" customWidth="1"/>
    <col min="2" max="2" width="6.421875" style="1" customWidth="1"/>
    <col min="3" max="4" width="5.7109375" style="1" customWidth="1"/>
    <col min="5" max="5" width="6.140625" style="1" customWidth="1"/>
    <col min="6" max="6" width="7.140625" style="1" customWidth="1"/>
    <col min="7" max="13" width="5.7109375" style="1" customWidth="1"/>
    <col min="14" max="14" width="7.140625" style="1" customWidth="1"/>
    <col min="15" max="15" width="6.7109375" style="1" customWidth="1"/>
    <col min="16" max="16384" width="9.140625" style="1" customWidth="1"/>
  </cols>
  <sheetData>
    <row r="1" spans="13:14" ht="18.75">
      <c r="M1" s="1" t="s">
        <v>0</v>
      </c>
      <c r="N1" s="1">
        <v>1</v>
      </c>
    </row>
    <row r="2" spans="1:14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M2" s="1" t="s">
        <v>6</v>
      </c>
      <c r="N2" s="1" t="s">
        <v>7</v>
      </c>
    </row>
    <row r="3" spans="1:14" ht="18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M3" s="1" t="s">
        <v>15</v>
      </c>
      <c r="N3" s="1" t="s">
        <v>16</v>
      </c>
    </row>
    <row r="4" spans="6:9" ht="18.75">
      <c r="F4" s="1" t="s">
        <v>17</v>
      </c>
      <c r="G4" s="1" t="s">
        <v>18</v>
      </c>
      <c r="H4" s="1">
        <v>1974</v>
      </c>
      <c r="I4" s="1">
        <f>H4+543</f>
        <v>2517</v>
      </c>
    </row>
    <row r="5" spans="6:9" ht="18.75">
      <c r="F5" s="1" t="s">
        <v>19</v>
      </c>
      <c r="G5" s="1" t="s">
        <v>20</v>
      </c>
      <c r="H5" s="1" t="s">
        <v>21</v>
      </c>
      <c r="I5" s="1" t="s">
        <v>22</v>
      </c>
    </row>
    <row r="6" spans="1:14" ht="18.75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</row>
    <row r="7" spans="1:14" ht="18.75">
      <c r="A7" s="1" t="s">
        <v>37</v>
      </c>
      <c r="B7" s="1" t="s">
        <v>38</v>
      </c>
      <c r="C7" s="1" t="s">
        <v>39</v>
      </c>
      <c r="D7" s="1" t="s">
        <v>40</v>
      </c>
      <c r="E7" s="1" t="s">
        <v>40</v>
      </c>
      <c r="F7" s="1" t="s">
        <v>40</v>
      </c>
      <c r="G7" s="1" t="s">
        <v>41</v>
      </c>
      <c r="H7" s="1" t="s">
        <v>40</v>
      </c>
      <c r="I7" s="1" t="s">
        <v>42</v>
      </c>
      <c r="J7" s="1" t="s">
        <v>40</v>
      </c>
      <c r="K7" s="1" t="s">
        <v>40</v>
      </c>
      <c r="L7" s="1" t="s">
        <v>40</v>
      </c>
      <c r="M7" s="1" t="s">
        <v>43</v>
      </c>
      <c r="N7" s="1" t="s">
        <v>44</v>
      </c>
    </row>
    <row r="8" spans="1:13" ht="18.75">
      <c r="A8" s="1">
        <v>1</v>
      </c>
      <c r="B8" s="2">
        <v>0</v>
      </c>
      <c r="C8" s="1" t="s">
        <v>45</v>
      </c>
      <c r="D8" s="1" t="s">
        <v>45</v>
      </c>
      <c r="E8" s="1" t="s">
        <v>45</v>
      </c>
      <c r="F8" s="1" t="s">
        <v>45</v>
      </c>
      <c r="G8" s="1" t="s">
        <v>45</v>
      </c>
      <c r="H8" s="1" t="s">
        <v>45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18.75">
      <c r="A9" s="1">
        <v>2</v>
      </c>
      <c r="B9" s="2">
        <v>0</v>
      </c>
      <c r="C9" s="1" t="s">
        <v>45</v>
      </c>
      <c r="D9" s="1" t="s">
        <v>45</v>
      </c>
      <c r="E9" s="1" t="s">
        <v>45</v>
      </c>
      <c r="F9" s="1" t="s">
        <v>45</v>
      </c>
      <c r="G9" s="1" t="s">
        <v>45</v>
      </c>
      <c r="H9" s="1" t="s">
        <v>45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8.75">
      <c r="A10" s="1">
        <v>3</v>
      </c>
      <c r="B10" s="2">
        <v>0</v>
      </c>
      <c r="C10" s="1" t="s">
        <v>45</v>
      </c>
      <c r="D10" s="1" t="s">
        <v>45</v>
      </c>
      <c r="E10" s="1" t="s">
        <v>45</v>
      </c>
      <c r="F10" s="1" t="s">
        <v>45</v>
      </c>
      <c r="G10" s="1" t="s">
        <v>45</v>
      </c>
      <c r="H10" s="1" t="s">
        <v>45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8.75">
      <c r="A11" s="1">
        <v>4</v>
      </c>
      <c r="B11" s="2">
        <v>0</v>
      </c>
      <c r="C11" s="1" t="s">
        <v>45</v>
      </c>
      <c r="D11" s="1" t="s">
        <v>45</v>
      </c>
      <c r="E11" s="1" t="s">
        <v>45</v>
      </c>
      <c r="F11" s="1" t="s">
        <v>45</v>
      </c>
      <c r="G11" s="1" t="s">
        <v>45</v>
      </c>
      <c r="H11" s="1" t="s">
        <v>45</v>
      </c>
      <c r="I11" s="2">
        <v>0</v>
      </c>
      <c r="J11" s="2">
        <v>0</v>
      </c>
      <c r="K11" s="2">
        <v>29.2</v>
      </c>
      <c r="L11" s="2">
        <v>0</v>
      </c>
      <c r="M11" s="2">
        <v>0</v>
      </c>
    </row>
    <row r="12" spans="1:13" ht="18.75">
      <c r="A12" s="1">
        <v>5</v>
      </c>
      <c r="B12" s="2">
        <v>0</v>
      </c>
      <c r="C12" s="1" t="s">
        <v>45</v>
      </c>
      <c r="D12" s="1" t="s">
        <v>45</v>
      </c>
      <c r="E12" s="1" t="s">
        <v>45</v>
      </c>
      <c r="F12" s="1" t="s">
        <v>45</v>
      </c>
      <c r="G12" s="1" t="s">
        <v>45</v>
      </c>
      <c r="H12" s="1" t="s">
        <v>45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8.75">
      <c r="A13" s="1">
        <v>6</v>
      </c>
      <c r="B13" s="2">
        <v>0</v>
      </c>
      <c r="C13" s="1" t="s">
        <v>45</v>
      </c>
      <c r="D13" s="1" t="s">
        <v>45</v>
      </c>
      <c r="E13" s="1" t="s">
        <v>45</v>
      </c>
      <c r="F13" s="1" t="s">
        <v>45</v>
      </c>
      <c r="G13" s="1" t="s">
        <v>45</v>
      </c>
      <c r="H13" s="1" t="s">
        <v>45</v>
      </c>
      <c r="I13" s="2">
        <v>0</v>
      </c>
      <c r="J13" s="2">
        <v>0</v>
      </c>
      <c r="K13" s="2">
        <v>9.1</v>
      </c>
      <c r="L13" s="2">
        <v>0</v>
      </c>
      <c r="M13" s="2">
        <v>0</v>
      </c>
    </row>
    <row r="14" spans="1:13" ht="18.75">
      <c r="A14" s="1">
        <v>7</v>
      </c>
      <c r="B14" s="2">
        <v>0</v>
      </c>
      <c r="C14" s="1" t="s">
        <v>45</v>
      </c>
      <c r="D14" s="1" t="s">
        <v>45</v>
      </c>
      <c r="E14" s="1" t="s">
        <v>45</v>
      </c>
      <c r="F14" s="1" t="s">
        <v>45</v>
      </c>
      <c r="G14" s="1" t="s">
        <v>45</v>
      </c>
      <c r="H14" s="1" t="s">
        <v>45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8.75">
      <c r="A15" s="1">
        <v>8</v>
      </c>
      <c r="B15" s="2">
        <v>0</v>
      </c>
      <c r="C15" s="1" t="s">
        <v>45</v>
      </c>
      <c r="D15" s="1" t="s">
        <v>45</v>
      </c>
      <c r="E15" s="1" t="s">
        <v>45</v>
      </c>
      <c r="F15" s="1" t="s">
        <v>45</v>
      </c>
      <c r="G15" s="1" t="s">
        <v>45</v>
      </c>
      <c r="H15" s="1" t="s">
        <v>45</v>
      </c>
      <c r="I15" s="2">
        <v>0</v>
      </c>
      <c r="J15" s="2">
        <v>0</v>
      </c>
      <c r="K15" s="2">
        <v>11.5</v>
      </c>
      <c r="L15" s="2">
        <v>0</v>
      </c>
      <c r="M15" s="2">
        <v>0</v>
      </c>
    </row>
    <row r="16" spans="1:13" ht="18.75">
      <c r="A16" s="1">
        <v>9</v>
      </c>
      <c r="B16" s="2">
        <v>0</v>
      </c>
      <c r="C16" s="1" t="s">
        <v>45</v>
      </c>
      <c r="D16" s="1" t="s">
        <v>45</v>
      </c>
      <c r="E16" s="1" t="s">
        <v>45</v>
      </c>
      <c r="F16" s="1" t="s">
        <v>45</v>
      </c>
      <c r="G16" s="1" t="s">
        <v>45</v>
      </c>
      <c r="H16" s="1" t="s">
        <v>45</v>
      </c>
      <c r="I16" s="2">
        <v>0</v>
      </c>
      <c r="J16" s="2">
        <v>0</v>
      </c>
      <c r="K16" s="2">
        <v>15.2</v>
      </c>
      <c r="L16" s="2">
        <v>0</v>
      </c>
      <c r="M16" s="2">
        <v>0</v>
      </c>
    </row>
    <row r="17" spans="1:13" ht="18.75">
      <c r="A17" s="1">
        <v>10</v>
      </c>
      <c r="B17" s="2">
        <v>0</v>
      </c>
      <c r="C17" s="1" t="s">
        <v>45</v>
      </c>
      <c r="D17" s="1" t="s">
        <v>45</v>
      </c>
      <c r="E17" s="1" t="s">
        <v>45</v>
      </c>
      <c r="F17" s="1" t="s">
        <v>45</v>
      </c>
      <c r="G17" s="1" t="s">
        <v>45</v>
      </c>
      <c r="H17" s="1" t="s">
        <v>45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8.75">
      <c r="A18" s="1">
        <v>11</v>
      </c>
      <c r="B18" s="2">
        <v>0</v>
      </c>
      <c r="C18" s="1" t="s">
        <v>45</v>
      </c>
      <c r="D18" s="1" t="s">
        <v>45</v>
      </c>
      <c r="E18" s="1" t="s">
        <v>45</v>
      </c>
      <c r="F18" s="1" t="s">
        <v>45</v>
      </c>
      <c r="G18" s="1" t="s">
        <v>45</v>
      </c>
      <c r="H18" s="1" t="s">
        <v>45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8.75">
      <c r="A19" s="1">
        <v>12</v>
      </c>
      <c r="B19" s="2">
        <v>0</v>
      </c>
      <c r="C19" s="1" t="s">
        <v>45</v>
      </c>
      <c r="D19" s="1" t="s">
        <v>45</v>
      </c>
      <c r="E19" s="1" t="s">
        <v>45</v>
      </c>
      <c r="F19" s="1" t="s">
        <v>45</v>
      </c>
      <c r="G19" s="1" t="s">
        <v>45</v>
      </c>
      <c r="H19" s="1" t="s">
        <v>45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8.75">
      <c r="A20" s="1">
        <v>13</v>
      </c>
      <c r="B20" s="2">
        <v>0</v>
      </c>
      <c r="C20" s="1" t="s">
        <v>45</v>
      </c>
      <c r="D20" s="1" t="s">
        <v>45</v>
      </c>
      <c r="E20" s="1" t="s">
        <v>45</v>
      </c>
      <c r="F20" s="1" t="s">
        <v>45</v>
      </c>
      <c r="G20" s="1" t="s">
        <v>45</v>
      </c>
      <c r="H20" s="1" t="s">
        <v>45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8.75">
      <c r="A21" s="1">
        <v>14</v>
      </c>
      <c r="B21" s="2">
        <v>0</v>
      </c>
      <c r="C21" s="1" t="s">
        <v>45</v>
      </c>
      <c r="D21" s="1" t="s">
        <v>45</v>
      </c>
      <c r="E21" s="1" t="s">
        <v>45</v>
      </c>
      <c r="F21" s="1" t="s">
        <v>45</v>
      </c>
      <c r="G21" s="1" t="s">
        <v>45</v>
      </c>
      <c r="H21" s="1" t="s">
        <v>45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8.75">
      <c r="A22" s="1">
        <v>15</v>
      </c>
      <c r="B22" s="2">
        <v>0</v>
      </c>
      <c r="C22" s="1" t="s">
        <v>45</v>
      </c>
      <c r="D22" s="1" t="s">
        <v>45</v>
      </c>
      <c r="E22" s="1" t="s">
        <v>45</v>
      </c>
      <c r="F22" s="1" t="s">
        <v>45</v>
      </c>
      <c r="G22" s="1" t="s">
        <v>45</v>
      </c>
      <c r="H22" s="1" t="s">
        <v>45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8.75">
      <c r="A23" s="1">
        <v>16</v>
      </c>
      <c r="B23" s="2">
        <v>0</v>
      </c>
      <c r="C23" s="1" t="s">
        <v>45</v>
      </c>
      <c r="D23" s="1" t="s">
        <v>45</v>
      </c>
      <c r="E23" s="1" t="s">
        <v>45</v>
      </c>
      <c r="F23" s="1" t="s">
        <v>45</v>
      </c>
      <c r="G23" s="1" t="s">
        <v>45</v>
      </c>
      <c r="H23" s="1" t="s">
        <v>45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8.75">
      <c r="A24" s="1">
        <v>17</v>
      </c>
      <c r="B24" s="2">
        <v>0</v>
      </c>
      <c r="C24" s="1" t="s">
        <v>45</v>
      </c>
      <c r="D24" s="1" t="s">
        <v>45</v>
      </c>
      <c r="E24" s="1" t="s">
        <v>45</v>
      </c>
      <c r="F24" s="1" t="s">
        <v>45</v>
      </c>
      <c r="G24" s="1" t="s">
        <v>45</v>
      </c>
      <c r="H24" s="1" t="s">
        <v>45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8.75">
      <c r="A25" s="1">
        <v>18</v>
      </c>
      <c r="B25" s="2">
        <v>0</v>
      </c>
      <c r="C25" s="1" t="s">
        <v>45</v>
      </c>
      <c r="D25" s="1" t="s">
        <v>45</v>
      </c>
      <c r="E25" s="1" t="s">
        <v>45</v>
      </c>
      <c r="F25" s="1" t="s">
        <v>45</v>
      </c>
      <c r="G25" s="1" t="s">
        <v>45</v>
      </c>
      <c r="H25" s="1" t="s">
        <v>45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8.75">
      <c r="A26" s="1">
        <v>19</v>
      </c>
      <c r="B26" s="2">
        <v>0</v>
      </c>
      <c r="C26" s="1" t="s">
        <v>45</v>
      </c>
      <c r="D26" s="1" t="s">
        <v>45</v>
      </c>
      <c r="E26" s="1" t="s">
        <v>45</v>
      </c>
      <c r="F26" s="1" t="s">
        <v>45</v>
      </c>
      <c r="G26" s="1" t="s">
        <v>45</v>
      </c>
      <c r="H26" s="1" t="s">
        <v>45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8.75">
      <c r="A27" s="1">
        <v>20</v>
      </c>
      <c r="B27" s="2">
        <v>0</v>
      </c>
      <c r="C27" s="1" t="s">
        <v>45</v>
      </c>
      <c r="D27" s="1" t="s">
        <v>45</v>
      </c>
      <c r="E27" s="1" t="s">
        <v>45</v>
      </c>
      <c r="F27" s="1" t="s">
        <v>45</v>
      </c>
      <c r="G27" s="1" t="s">
        <v>45</v>
      </c>
      <c r="H27" s="1" t="s">
        <v>45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8.75">
      <c r="A28" s="1">
        <v>21</v>
      </c>
      <c r="B28" s="2">
        <v>0</v>
      </c>
      <c r="C28" s="1" t="s">
        <v>45</v>
      </c>
      <c r="D28" s="1" t="s">
        <v>45</v>
      </c>
      <c r="E28" s="1" t="s">
        <v>45</v>
      </c>
      <c r="F28" s="1" t="s">
        <v>45</v>
      </c>
      <c r="G28" s="1" t="s">
        <v>45</v>
      </c>
      <c r="H28" s="1" t="s">
        <v>45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8.75">
      <c r="A29" s="1">
        <v>22</v>
      </c>
      <c r="B29" s="2">
        <v>0</v>
      </c>
      <c r="C29" s="1" t="s">
        <v>45</v>
      </c>
      <c r="D29" s="1" t="s">
        <v>45</v>
      </c>
      <c r="E29" s="1" t="s">
        <v>45</v>
      </c>
      <c r="F29" s="1" t="s">
        <v>45</v>
      </c>
      <c r="G29" s="1" t="s">
        <v>45</v>
      </c>
      <c r="H29" s="1" t="s">
        <v>45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8.75">
      <c r="A30" s="1">
        <v>23</v>
      </c>
      <c r="B30" s="2">
        <v>0</v>
      </c>
      <c r="C30" s="1" t="s">
        <v>45</v>
      </c>
      <c r="D30" s="1" t="s">
        <v>45</v>
      </c>
      <c r="E30" s="1" t="s">
        <v>45</v>
      </c>
      <c r="F30" s="1" t="s">
        <v>45</v>
      </c>
      <c r="G30" s="1" t="s">
        <v>45</v>
      </c>
      <c r="H30" s="1" t="s">
        <v>45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8.75">
      <c r="A31" s="1">
        <v>24</v>
      </c>
      <c r="B31" s="2">
        <v>0</v>
      </c>
      <c r="C31" s="1" t="s">
        <v>45</v>
      </c>
      <c r="D31" s="1" t="s">
        <v>45</v>
      </c>
      <c r="E31" s="1" t="s">
        <v>45</v>
      </c>
      <c r="F31" s="1" t="s">
        <v>45</v>
      </c>
      <c r="G31" s="1" t="s">
        <v>45</v>
      </c>
      <c r="H31" s="1" t="s">
        <v>45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8.75">
      <c r="A32" s="1">
        <v>25</v>
      </c>
      <c r="B32" s="2">
        <v>0</v>
      </c>
      <c r="C32" s="1" t="s">
        <v>45</v>
      </c>
      <c r="D32" s="1" t="s">
        <v>45</v>
      </c>
      <c r="E32" s="1" t="s">
        <v>45</v>
      </c>
      <c r="F32" s="1" t="s">
        <v>45</v>
      </c>
      <c r="G32" s="1" t="s">
        <v>45</v>
      </c>
      <c r="H32" s="1" t="s">
        <v>45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8.75">
      <c r="A33" s="1">
        <v>26</v>
      </c>
      <c r="B33" s="2">
        <v>0</v>
      </c>
      <c r="C33" s="1" t="s">
        <v>45</v>
      </c>
      <c r="D33" s="1" t="s">
        <v>45</v>
      </c>
      <c r="E33" s="1" t="s">
        <v>45</v>
      </c>
      <c r="F33" s="1" t="s">
        <v>45</v>
      </c>
      <c r="G33" s="1" t="s">
        <v>45</v>
      </c>
      <c r="H33" s="1" t="s">
        <v>45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8.75">
      <c r="A34" s="1">
        <v>27</v>
      </c>
      <c r="B34" s="2">
        <v>0</v>
      </c>
      <c r="C34" s="1" t="s">
        <v>45</v>
      </c>
      <c r="D34" s="1" t="s">
        <v>45</v>
      </c>
      <c r="E34" s="1" t="s">
        <v>45</v>
      </c>
      <c r="F34" s="1" t="s">
        <v>45</v>
      </c>
      <c r="G34" s="1" t="s">
        <v>45</v>
      </c>
      <c r="H34" s="1" t="s">
        <v>45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ht="18.75">
      <c r="A35" s="1">
        <v>28</v>
      </c>
      <c r="B35" s="2">
        <v>0</v>
      </c>
      <c r="C35" s="1" t="s">
        <v>45</v>
      </c>
      <c r="D35" s="1" t="s">
        <v>45</v>
      </c>
      <c r="E35" s="1" t="s">
        <v>45</v>
      </c>
      <c r="F35" s="1" t="s">
        <v>45</v>
      </c>
      <c r="G35" s="1" t="s">
        <v>45</v>
      </c>
      <c r="H35" s="1" t="s">
        <v>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ht="18.75">
      <c r="A36" s="1">
        <v>29</v>
      </c>
      <c r="B36" s="2">
        <v>0</v>
      </c>
      <c r="C36" s="1" t="s">
        <v>45</v>
      </c>
      <c r="D36" s="1" t="s">
        <v>45</v>
      </c>
      <c r="E36" s="1" t="s">
        <v>45</v>
      </c>
      <c r="F36" s="1" t="s">
        <v>45</v>
      </c>
      <c r="G36" s="1" t="s">
        <v>45</v>
      </c>
      <c r="H36" s="1" t="s">
        <v>45</v>
      </c>
      <c r="I36" s="2">
        <v>0</v>
      </c>
      <c r="J36" s="2">
        <v>0</v>
      </c>
      <c r="K36" s="2">
        <v>0</v>
      </c>
      <c r="L36" s="2"/>
      <c r="M36" s="2">
        <v>0</v>
      </c>
    </row>
    <row r="37" spans="1:13" ht="18.75">
      <c r="A37" s="1">
        <v>30</v>
      </c>
      <c r="B37" s="2">
        <v>0</v>
      </c>
      <c r="C37" s="1" t="s">
        <v>45</v>
      </c>
      <c r="D37" s="1" t="s">
        <v>45</v>
      </c>
      <c r="E37" s="1" t="s">
        <v>45</v>
      </c>
      <c r="F37" s="1" t="s">
        <v>45</v>
      </c>
      <c r="G37" s="1" t="s">
        <v>45</v>
      </c>
      <c r="H37" s="1" t="s">
        <v>45</v>
      </c>
      <c r="I37" s="2">
        <v>0</v>
      </c>
      <c r="J37" s="2">
        <v>0</v>
      </c>
      <c r="K37" s="2">
        <v>0</v>
      </c>
      <c r="L37" s="2"/>
      <c r="M37" s="2">
        <v>0</v>
      </c>
    </row>
    <row r="38" spans="1:13" ht="18.75">
      <c r="A38" s="1">
        <v>31</v>
      </c>
      <c r="B38" s="2"/>
      <c r="C38" s="1" t="s">
        <v>45</v>
      </c>
      <c r="E38" s="1" t="s">
        <v>45</v>
      </c>
      <c r="F38" s="1" t="s">
        <v>45</v>
      </c>
      <c r="H38" s="1" t="s">
        <v>45</v>
      </c>
      <c r="I38" s="2"/>
      <c r="J38" s="2">
        <v>0</v>
      </c>
      <c r="K38" s="2">
        <v>0</v>
      </c>
      <c r="L38" s="2"/>
      <c r="M38" s="2">
        <v>0</v>
      </c>
    </row>
    <row r="39" spans="1:14" ht="18.75">
      <c r="A39" s="1" t="s">
        <v>37</v>
      </c>
      <c r="B39" s="2" t="s">
        <v>38</v>
      </c>
      <c r="C39" s="1" t="s">
        <v>39</v>
      </c>
      <c r="D39" s="1" t="s">
        <v>40</v>
      </c>
      <c r="E39" s="1" t="s">
        <v>40</v>
      </c>
      <c r="F39" s="1" t="s">
        <v>40</v>
      </c>
      <c r="G39" s="1" t="s">
        <v>41</v>
      </c>
      <c r="H39" s="1" t="s">
        <v>40</v>
      </c>
      <c r="I39" s="2" t="s">
        <v>42</v>
      </c>
      <c r="J39" s="2" t="s">
        <v>40</v>
      </c>
      <c r="K39" s="2" t="s">
        <v>40</v>
      </c>
      <c r="L39" s="2" t="s">
        <v>40</v>
      </c>
      <c r="M39" s="2" t="s">
        <v>43</v>
      </c>
      <c r="N39" s="1" t="s">
        <v>44</v>
      </c>
    </row>
    <row r="40" spans="1:15" ht="18.75">
      <c r="A40" s="1" t="s">
        <v>46</v>
      </c>
      <c r="B40" s="2">
        <v>0</v>
      </c>
      <c r="C40" s="1" t="s">
        <v>45</v>
      </c>
      <c r="D40" s="1" t="s">
        <v>45</v>
      </c>
      <c r="E40" s="1" t="s">
        <v>45</v>
      </c>
      <c r="F40" s="1" t="s">
        <v>45</v>
      </c>
      <c r="G40" s="1" t="s">
        <v>45</v>
      </c>
      <c r="H40" s="1" t="s">
        <v>45</v>
      </c>
      <c r="I40" s="2">
        <v>0</v>
      </c>
      <c r="J40" s="2">
        <v>0</v>
      </c>
      <c r="K40" s="2">
        <v>65</v>
      </c>
      <c r="L40" s="2">
        <v>0</v>
      </c>
      <c r="M40" s="2">
        <v>0</v>
      </c>
      <c r="N40" s="2">
        <f>SUM(B40:M40)</f>
        <v>65</v>
      </c>
      <c r="O40" s="1" t="s">
        <v>283</v>
      </c>
    </row>
    <row r="41" spans="1:14" ht="18.75">
      <c r="A41" s="1" t="s">
        <v>47</v>
      </c>
      <c r="B41" s="2">
        <v>0</v>
      </c>
      <c r="C41" s="1" t="s">
        <v>45</v>
      </c>
      <c r="D41" s="1" t="s">
        <v>45</v>
      </c>
      <c r="E41" s="1" t="s">
        <v>45</v>
      </c>
      <c r="F41" s="1" t="s">
        <v>45</v>
      </c>
      <c r="G41" s="1" t="s">
        <v>45</v>
      </c>
      <c r="H41" s="1" t="s">
        <v>45</v>
      </c>
      <c r="I41" s="2">
        <v>0</v>
      </c>
      <c r="J41" s="2">
        <v>0</v>
      </c>
      <c r="K41" s="2">
        <v>2.1</v>
      </c>
      <c r="L41" s="2">
        <v>0</v>
      </c>
      <c r="M41" s="2">
        <v>0</v>
      </c>
      <c r="N41" s="3" t="s">
        <v>48</v>
      </c>
    </row>
    <row r="42" spans="1:14" ht="18.75">
      <c r="A42" s="1" t="s">
        <v>49</v>
      </c>
      <c r="B42" s="4">
        <v>0</v>
      </c>
      <c r="C42" s="4" t="s">
        <v>45</v>
      </c>
      <c r="D42" s="4" t="s">
        <v>45</v>
      </c>
      <c r="E42" s="4" t="s">
        <v>45</v>
      </c>
      <c r="F42" s="4" t="s">
        <v>45</v>
      </c>
      <c r="G42" s="4" t="s">
        <v>45</v>
      </c>
      <c r="H42" s="4" t="s">
        <v>45</v>
      </c>
      <c r="I42" s="4">
        <v>0</v>
      </c>
      <c r="J42" s="4">
        <v>0</v>
      </c>
      <c r="K42" s="4">
        <v>4</v>
      </c>
      <c r="L42" s="4">
        <v>0</v>
      </c>
      <c r="M42" s="4">
        <v>0</v>
      </c>
      <c r="N42" s="1" t="s">
        <v>50</v>
      </c>
    </row>
    <row r="43" spans="1:13" ht="18.75">
      <c r="A43" s="1" t="s">
        <v>51</v>
      </c>
      <c r="B43" s="1" t="s">
        <v>52</v>
      </c>
      <c r="C43" s="1" t="s">
        <v>53</v>
      </c>
      <c r="D43" s="1">
        <v>29.2</v>
      </c>
      <c r="E43" s="1" t="s">
        <v>54</v>
      </c>
      <c r="F43" s="5">
        <v>27395</v>
      </c>
      <c r="G43" s="1" t="s">
        <v>55</v>
      </c>
      <c r="H43" s="1" t="s">
        <v>56</v>
      </c>
      <c r="I43" s="1" t="s">
        <v>57</v>
      </c>
      <c r="J43" s="1" t="s">
        <v>53</v>
      </c>
      <c r="K43" s="1" t="s">
        <v>58</v>
      </c>
      <c r="L43" s="1" t="s">
        <v>59</v>
      </c>
      <c r="M43" s="1" t="s">
        <v>60</v>
      </c>
    </row>
    <row r="44" spans="1:13" ht="18.75">
      <c r="A44" s="1" t="s">
        <v>51</v>
      </c>
      <c r="B44" s="1" t="s">
        <v>61</v>
      </c>
      <c r="C44" s="1" t="s">
        <v>53</v>
      </c>
      <c r="D44" s="1">
        <v>38.3</v>
      </c>
      <c r="E44" s="1" t="s">
        <v>54</v>
      </c>
      <c r="F44" s="5">
        <v>27395</v>
      </c>
      <c r="G44" s="1" t="s">
        <v>55</v>
      </c>
      <c r="H44" s="1" t="s">
        <v>62</v>
      </c>
      <c r="I44" s="1" t="s">
        <v>57</v>
      </c>
      <c r="J44" s="1" t="s">
        <v>53</v>
      </c>
      <c r="K44" s="1" t="s">
        <v>63</v>
      </c>
      <c r="L44" s="1" t="s">
        <v>59</v>
      </c>
      <c r="M44" s="1" t="s">
        <v>60</v>
      </c>
    </row>
    <row r="45" spans="1:13" ht="18.75">
      <c r="A45" s="1" t="s">
        <v>51</v>
      </c>
      <c r="B45" s="1" t="s">
        <v>64</v>
      </c>
      <c r="C45" s="1" t="s">
        <v>53</v>
      </c>
      <c r="D45" s="1">
        <v>49.8</v>
      </c>
      <c r="E45" s="1" t="s">
        <v>54</v>
      </c>
      <c r="F45" s="5">
        <v>27395</v>
      </c>
      <c r="G45" s="1" t="s">
        <v>55</v>
      </c>
      <c r="H45" s="1" t="s">
        <v>65</v>
      </c>
      <c r="I45" s="1" t="s">
        <v>57</v>
      </c>
      <c r="J45" s="1" t="s">
        <v>53</v>
      </c>
      <c r="K45" s="1" t="s">
        <v>66</v>
      </c>
      <c r="L45" s="1" t="s">
        <v>59</v>
      </c>
      <c r="M45" s="1" t="s">
        <v>60</v>
      </c>
    </row>
    <row r="46" spans="1:13" ht="18.75">
      <c r="A46" s="1" t="s">
        <v>51</v>
      </c>
      <c r="B46" s="1" t="s">
        <v>67</v>
      </c>
      <c r="C46" s="1" t="s">
        <v>53</v>
      </c>
      <c r="D46" s="1">
        <v>65</v>
      </c>
      <c r="E46" s="1" t="s">
        <v>54</v>
      </c>
      <c r="F46" s="5">
        <v>27395</v>
      </c>
      <c r="G46" s="1" t="s">
        <v>55</v>
      </c>
      <c r="H46" s="1" t="s">
        <v>68</v>
      </c>
      <c r="I46" s="1" t="s">
        <v>57</v>
      </c>
      <c r="J46" s="1" t="s">
        <v>53</v>
      </c>
      <c r="K46" s="1" t="s">
        <v>66</v>
      </c>
      <c r="L46" s="1" t="s">
        <v>59</v>
      </c>
      <c r="M46" s="1" t="s">
        <v>60</v>
      </c>
    </row>
    <row r="47" spans="1:13" ht="18.75">
      <c r="A47" s="1" t="s">
        <v>51</v>
      </c>
      <c r="B47" s="1" t="s">
        <v>69</v>
      </c>
      <c r="C47" s="1" t="s">
        <v>53</v>
      </c>
      <c r="D47" s="1">
        <v>65</v>
      </c>
      <c r="E47" s="1" t="s">
        <v>54</v>
      </c>
      <c r="F47" s="5">
        <v>27395</v>
      </c>
      <c r="G47" s="1" t="s">
        <v>55</v>
      </c>
      <c r="H47" s="1" t="s">
        <v>70</v>
      </c>
      <c r="I47" s="1" t="s">
        <v>57</v>
      </c>
      <c r="J47" s="1" t="s">
        <v>53</v>
      </c>
      <c r="K47" s="1" t="s">
        <v>66</v>
      </c>
      <c r="L47" s="1" t="s">
        <v>59</v>
      </c>
      <c r="M47" s="1" t="s">
        <v>60</v>
      </c>
    </row>
    <row r="48" spans="1:13" ht="18.75">
      <c r="A48" s="1" t="s">
        <v>71</v>
      </c>
      <c r="B48" s="1" t="s">
        <v>72</v>
      </c>
      <c r="C48" s="1" t="s">
        <v>53</v>
      </c>
      <c r="D48" s="1">
        <v>65</v>
      </c>
      <c r="E48" s="1" t="s">
        <v>54</v>
      </c>
      <c r="F48" s="5">
        <v>27395</v>
      </c>
      <c r="G48" s="1" t="s">
        <v>55</v>
      </c>
      <c r="H48" s="1" t="s">
        <v>73</v>
      </c>
      <c r="I48" s="1" t="s">
        <v>57</v>
      </c>
      <c r="J48" s="1" t="s">
        <v>53</v>
      </c>
      <c r="K48" s="1" t="s">
        <v>66</v>
      </c>
      <c r="L48" s="1" t="s">
        <v>59</v>
      </c>
      <c r="M48" s="1" t="s">
        <v>60</v>
      </c>
    </row>
    <row r="49" spans="1:6" ht="18.75">
      <c r="A49" s="1" t="s">
        <v>74</v>
      </c>
      <c r="B49" s="1" t="s">
        <v>75</v>
      </c>
      <c r="C49" s="1" t="s">
        <v>53</v>
      </c>
      <c r="D49" s="1">
        <v>65</v>
      </c>
      <c r="E49" s="1" t="s">
        <v>54</v>
      </c>
      <c r="F49" s="5">
        <v>27395</v>
      </c>
    </row>
    <row r="51" spans="1:14" ht="18.75">
      <c r="A51" s="1" t="s">
        <v>1</v>
      </c>
      <c r="B51" s="1" t="s">
        <v>2</v>
      </c>
      <c r="C51" s="1" t="s">
        <v>3</v>
      </c>
      <c r="D51" s="1" t="s">
        <v>4</v>
      </c>
      <c r="E51" s="1" t="s">
        <v>5</v>
      </c>
      <c r="M51" s="1" t="s">
        <v>6</v>
      </c>
      <c r="N51" s="1" t="s">
        <v>7</v>
      </c>
    </row>
    <row r="52" spans="1:14" ht="18.75">
      <c r="A52" s="1" t="s">
        <v>8</v>
      </c>
      <c r="B52" s="1" t="s">
        <v>9</v>
      </c>
      <c r="C52" s="1" t="s">
        <v>10</v>
      </c>
      <c r="D52" s="1" t="s">
        <v>11</v>
      </c>
      <c r="E52" s="1" t="s">
        <v>12</v>
      </c>
      <c r="F52" s="1" t="s">
        <v>13</v>
      </c>
      <c r="G52" s="1" t="s">
        <v>14</v>
      </c>
      <c r="M52" s="1" t="s">
        <v>15</v>
      </c>
      <c r="N52" s="1" t="s">
        <v>16</v>
      </c>
    </row>
    <row r="53" spans="6:9" ht="18.75">
      <c r="F53" s="1" t="s">
        <v>17</v>
      </c>
      <c r="G53" s="1" t="s">
        <v>18</v>
      </c>
      <c r="H53" s="1">
        <v>-1975</v>
      </c>
      <c r="I53" s="1">
        <v>2518</v>
      </c>
    </row>
    <row r="54" spans="6:9" ht="18.75">
      <c r="F54" s="1" t="s">
        <v>19</v>
      </c>
      <c r="G54" s="1" t="s">
        <v>20</v>
      </c>
      <c r="H54" s="1" t="s">
        <v>21</v>
      </c>
      <c r="I54" s="1" t="s">
        <v>22</v>
      </c>
    </row>
    <row r="55" spans="1:14" ht="18.75">
      <c r="A55" s="1" t="s">
        <v>23</v>
      </c>
      <c r="B55" s="1" t="s">
        <v>24</v>
      </c>
      <c r="C55" s="1" t="s">
        <v>25</v>
      </c>
      <c r="D55" s="1" t="s">
        <v>26</v>
      </c>
      <c r="E55" s="1" t="s">
        <v>27</v>
      </c>
      <c r="F55" s="1" t="s">
        <v>28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</row>
    <row r="56" spans="1:14" ht="18.75">
      <c r="A56" s="1" t="s">
        <v>37</v>
      </c>
      <c r="B56" s="1" t="s">
        <v>38</v>
      </c>
      <c r="C56" s="1" t="s">
        <v>39</v>
      </c>
      <c r="D56" s="1" t="s">
        <v>40</v>
      </c>
      <c r="E56" s="1" t="s">
        <v>40</v>
      </c>
      <c r="F56" s="1" t="s">
        <v>40</v>
      </c>
      <c r="G56" s="1" t="s">
        <v>41</v>
      </c>
      <c r="H56" s="1" t="s">
        <v>40</v>
      </c>
      <c r="I56" s="1" t="s">
        <v>42</v>
      </c>
      <c r="J56" s="1" t="s">
        <v>40</v>
      </c>
      <c r="K56" s="1" t="s">
        <v>40</v>
      </c>
      <c r="L56" s="1" t="s">
        <v>40</v>
      </c>
      <c r="M56" s="1" t="s">
        <v>43</v>
      </c>
      <c r="N56" s="1" t="s">
        <v>44</v>
      </c>
    </row>
    <row r="57" spans="1:13" ht="18.75">
      <c r="A57" s="1">
        <v>1</v>
      </c>
      <c r="B57" s="2">
        <v>0</v>
      </c>
      <c r="C57" s="2">
        <v>0</v>
      </c>
      <c r="D57" s="2">
        <v>7.5</v>
      </c>
      <c r="E57" s="2">
        <v>0</v>
      </c>
      <c r="F57" s="2">
        <v>14.8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ht="18.75">
      <c r="A58" s="1">
        <v>2</v>
      </c>
      <c r="B58" s="2">
        <v>0</v>
      </c>
      <c r="C58" s="2">
        <v>0</v>
      </c>
      <c r="D58" s="2">
        <v>5.8</v>
      </c>
      <c r="E58" s="2">
        <v>0</v>
      </c>
      <c r="F58" s="2">
        <v>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ht="18.75">
      <c r="A59" s="1">
        <v>3</v>
      </c>
      <c r="B59" s="2">
        <v>0</v>
      </c>
      <c r="C59" s="2">
        <v>30.8</v>
      </c>
      <c r="D59" s="2">
        <v>16</v>
      </c>
      <c r="E59" s="2">
        <v>0</v>
      </c>
      <c r="F59" s="2">
        <v>53.8</v>
      </c>
      <c r="G59" s="2">
        <v>0</v>
      </c>
      <c r="H59" s="2">
        <v>7.5</v>
      </c>
      <c r="I59" s="2">
        <v>0</v>
      </c>
      <c r="J59" s="2">
        <v>0</v>
      </c>
      <c r="K59" s="2">
        <v>0</v>
      </c>
      <c r="L59" s="2">
        <v>0</v>
      </c>
      <c r="M59" s="2">
        <v>3.6</v>
      </c>
    </row>
    <row r="60" spans="1:13" ht="18.75">
      <c r="A60" s="1">
        <v>4</v>
      </c>
      <c r="B60" s="2">
        <v>0</v>
      </c>
      <c r="C60" s="2">
        <v>18.6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ht="18.75">
      <c r="A61" s="1">
        <v>5</v>
      </c>
      <c r="B61" s="2">
        <v>0</v>
      </c>
      <c r="C61" s="2">
        <v>0</v>
      </c>
      <c r="D61" s="2">
        <v>0</v>
      </c>
      <c r="E61" s="2">
        <v>15</v>
      </c>
      <c r="F61" s="2">
        <v>12.7</v>
      </c>
      <c r="G61" s="2">
        <v>9.8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ht="18.75">
      <c r="A62" s="1">
        <v>6</v>
      </c>
      <c r="B62" s="2">
        <v>0</v>
      </c>
      <c r="C62" s="2">
        <v>0</v>
      </c>
      <c r="D62" s="2">
        <v>8.9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13.5</v>
      </c>
      <c r="M62" s="2">
        <v>0</v>
      </c>
    </row>
    <row r="63" spans="1:13" ht="18.75">
      <c r="A63" s="1">
        <v>7</v>
      </c>
      <c r="B63" s="2">
        <v>0</v>
      </c>
      <c r="C63" s="2">
        <v>8.7</v>
      </c>
      <c r="D63" s="2">
        <v>8.3</v>
      </c>
      <c r="E63" s="2">
        <v>0</v>
      </c>
      <c r="F63" s="2">
        <v>0</v>
      </c>
      <c r="G63" s="2">
        <v>14.1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ht="18.75">
      <c r="A64" s="1">
        <v>8</v>
      </c>
      <c r="B64" s="2">
        <v>0</v>
      </c>
      <c r="C64" s="2">
        <v>0</v>
      </c>
      <c r="D64" s="2">
        <v>0</v>
      </c>
      <c r="E64" s="2">
        <v>5.2</v>
      </c>
      <c r="F64" s="2">
        <v>0</v>
      </c>
      <c r="G64" s="2">
        <v>26</v>
      </c>
      <c r="H64" s="2">
        <v>50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8.75">
      <c r="A65" s="1">
        <v>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ht="18.75">
      <c r="A66" s="1">
        <v>10</v>
      </c>
      <c r="B66" s="2">
        <v>0</v>
      </c>
      <c r="C66" s="2">
        <v>0</v>
      </c>
      <c r="D66" s="2">
        <v>0</v>
      </c>
      <c r="E66" s="2">
        <v>0</v>
      </c>
      <c r="F66" s="2">
        <v>14</v>
      </c>
      <c r="G66" s="2">
        <v>19.9</v>
      </c>
      <c r="H66" s="2">
        <v>11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1:13" ht="18.75">
      <c r="A67" s="1">
        <v>11</v>
      </c>
      <c r="B67" s="2">
        <v>0</v>
      </c>
      <c r="C67" s="2">
        <v>0</v>
      </c>
      <c r="D67" s="2">
        <v>0</v>
      </c>
      <c r="E67" s="2">
        <v>0</v>
      </c>
      <c r="F67" s="2">
        <v>16.5</v>
      </c>
      <c r="G67" s="2">
        <v>3.5</v>
      </c>
      <c r="H67" s="2">
        <v>0</v>
      </c>
      <c r="I67" s="2">
        <v>21</v>
      </c>
      <c r="J67" s="2">
        <v>23</v>
      </c>
      <c r="K67" s="2">
        <v>0</v>
      </c>
      <c r="L67" s="2">
        <v>0</v>
      </c>
      <c r="M67" s="2">
        <v>0</v>
      </c>
    </row>
    <row r="68" spans="1:13" ht="18.75">
      <c r="A68" s="1">
        <v>12</v>
      </c>
      <c r="B68" s="2">
        <v>0</v>
      </c>
      <c r="C68" s="2">
        <v>0</v>
      </c>
      <c r="D68" s="2">
        <v>0</v>
      </c>
      <c r="E68" s="2">
        <v>11</v>
      </c>
      <c r="F68" s="2">
        <v>0</v>
      </c>
      <c r="G68" s="2">
        <v>6.5</v>
      </c>
      <c r="H68" s="2">
        <v>0</v>
      </c>
      <c r="I68" s="2">
        <v>0</v>
      </c>
      <c r="J68" s="2">
        <v>9</v>
      </c>
      <c r="K68" s="2">
        <v>0</v>
      </c>
      <c r="L68" s="2">
        <v>0</v>
      </c>
      <c r="M68" s="2">
        <v>0</v>
      </c>
    </row>
    <row r="69" spans="1:13" ht="18.75">
      <c r="A69" s="1">
        <v>13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ht="18.75">
      <c r="A70" s="1">
        <v>14</v>
      </c>
      <c r="B70" s="2">
        <v>0</v>
      </c>
      <c r="C70" s="2">
        <v>0</v>
      </c>
      <c r="D70" s="2">
        <v>20.5</v>
      </c>
      <c r="E70" s="2">
        <v>14.5</v>
      </c>
      <c r="F70" s="2">
        <v>0</v>
      </c>
      <c r="G70" s="2">
        <v>12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8.75">
      <c r="A71" s="1">
        <v>15</v>
      </c>
      <c r="B71" s="2">
        <v>0</v>
      </c>
      <c r="C71" s="2">
        <v>0</v>
      </c>
      <c r="D71" s="2">
        <v>0</v>
      </c>
      <c r="E71" s="2">
        <v>4</v>
      </c>
      <c r="F71" s="2">
        <v>36.5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ht="18.75">
      <c r="A72" s="1">
        <v>16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ht="18.75">
      <c r="A73" s="1">
        <v>17</v>
      </c>
      <c r="B73" s="2">
        <v>0</v>
      </c>
      <c r="C73" s="2">
        <v>0</v>
      </c>
      <c r="D73" s="2">
        <v>3.4</v>
      </c>
      <c r="E73" s="2">
        <v>29.2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ht="18.75">
      <c r="A74" s="1">
        <v>18</v>
      </c>
      <c r="B74" s="2">
        <v>0</v>
      </c>
      <c r="C74" s="2">
        <v>0</v>
      </c>
      <c r="D74" s="2">
        <v>56.3</v>
      </c>
      <c r="E74" s="2">
        <v>58</v>
      </c>
      <c r="F74" s="2">
        <v>12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ht="18.75">
      <c r="A75" s="1">
        <v>19</v>
      </c>
      <c r="B75" s="2">
        <v>0</v>
      </c>
      <c r="C75" s="2">
        <v>0</v>
      </c>
      <c r="D75" s="2">
        <v>0</v>
      </c>
      <c r="E75" s="2">
        <v>0</v>
      </c>
      <c r="F75" s="2">
        <v>19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</row>
    <row r="76" spans="1:13" ht="18.75">
      <c r="A76" s="1">
        <v>20</v>
      </c>
      <c r="B76" s="2">
        <v>0</v>
      </c>
      <c r="C76" s="2">
        <v>0</v>
      </c>
      <c r="D76" s="2">
        <v>0</v>
      </c>
      <c r="E76" s="2">
        <v>0</v>
      </c>
      <c r="F76" s="2">
        <v>6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ht="18.75">
      <c r="A77" s="1">
        <v>21</v>
      </c>
      <c r="B77" s="2">
        <v>0</v>
      </c>
      <c r="C77" s="2">
        <v>0</v>
      </c>
      <c r="D77" s="2">
        <v>30.1</v>
      </c>
      <c r="E77" s="2">
        <v>0</v>
      </c>
      <c r="F77" s="2">
        <v>8</v>
      </c>
      <c r="G77" s="2">
        <v>38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8.75">
      <c r="A78" s="1">
        <v>22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32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ht="18.75">
      <c r="A79" s="1">
        <v>23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ht="18.75">
      <c r="A80" s="1">
        <v>24</v>
      </c>
      <c r="B80" s="2">
        <v>0</v>
      </c>
      <c r="C80" s="2">
        <v>0</v>
      </c>
      <c r="D80" s="2">
        <v>0</v>
      </c>
      <c r="E80" s="2">
        <v>0</v>
      </c>
      <c r="F80" s="2">
        <v>43.5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</row>
    <row r="81" spans="1:13" ht="18.75">
      <c r="A81" s="1">
        <v>25</v>
      </c>
      <c r="B81" s="2">
        <v>0</v>
      </c>
      <c r="C81" s="2">
        <v>27.8</v>
      </c>
      <c r="D81" s="2">
        <v>0</v>
      </c>
      <c r="E81" s="2">
        <v>30</v>
      </c>
      <c r="F81" s="2">
        <v>55</v>
      </c>
      <c r="G81" s="2">
        <v>24.8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</row>
    <row r="82" spans="1:13" ht="18.75">
      <c r="A82" s="1">
        <v>26</v>
      </c>
      <c r="B82" s="2">
        <v>0</v>
      </c>
      <c r="C82" s="2">
        <v>10.8</v>
      </c>
      <c r="D82" s="2">
        <v>0</v>
      </c>
      <c r="E82" s="2">
        <v>0</v>
      </c>
      <c r="F82" s="2">
        <v>11.5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ht="18.75">
      <c r="A83" s="1">
        <v>27</v>
      </c>
      <c r="B83" s="2">
        <v>0</v>
      </c>
      <c r="C83" s="2">
        <v>17</v>
      </c>
      <c r="D83" s="2">
        <v>0</v>
      </c>
      <c r="E83" s="2">
        <v>50</v>
      </c>
      <c r="F83" s="2">
        <v>50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</row>
    <row r="84" spans="1:13" ht="18.75">
      <c r="A84" s="1">
        <v>28</v>
      </c>
      <c r="B84" s="2">
        <v>0</v>
      </c>
      <c r="C84" s="2">
        <v>0</v>
      </c>
      <c r="D84" s="2">
        <v>0</v>
      </c>
      <c r="E84" s="2">
        <v>12</v>
      </c>
      <c r="F84" s="2">
        <v>57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ht="18.75">
      <c r="A85" s="1">
        <v>29</v>
      </c>
      <c r="B85" s="2">
        <v>0</v>
      </c>
      <c r="C85" s="2">
        <v>5.8</v>
      </c>
      <c r="D85" s="2">
        <v>12.5</v>
      </c>
      <c r="E85" s="2">
        <v>0</v>
      </c>
      <c r="F85" s="2">
        <v>34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</row>
    <row r="86" spans="1:13" ht="18.75">
      <c r="A86" s="1">
        <v>30</v>
      </c>
      <c r="B86" s="2">
        <v>0</v>
      </c>
      <c r="C86" s="2">
        <v>0</v>
      </c>
      <c r="D86" s="2">
        <v>0</v>
      </c>
      <c r="E86" s="2">
        <v>0</v>
      </c>
      <c r="F86" s="2">
        <v>4</v>
      </c>
      <c r="G86" s="2">
        <v>32.1</v>
      </c>
      <c r="H86" s="2">
        <v>7</v>
      </c>
      <c r="I86" s="2">
        <v>0</v>
      </c>
      <c r="J86" s="2">
        <v>0</v>
      </c>
      <c r="K86" s="2">
        <v>0</v>
      </c>
      <c r="L86" s="2"/>
      <c r="M86" s="2">
        <v>0</v>
      </c>
    </row>
    <row r="87" spans="1:13" ht="18.75">
      <c r="A87" s="1">
        <v>31</v>
      </c>
      <c r="B87" s="2"/>
      <c r="C87" s="2">
        <v>39.8</v>
      </c>
      <c r="D87" s="2"/>
      <c r="E87" s="2">
        <v>0</v>
      </c>
      <c r="F87" s="2">
        <v>28</v>
      </c>
      <c r="G87" s="2"/>
      <c r="H87" s="2">
        <v>0</v>
      </c>
      <c r="I87" s="2"/>
      <c r="J87" s="2">
        <v>0</v>
      </c>
      <c r="K87" s="2">
        <v>0</v>
      </c>
      <c r="L87" s="2"/>
      <c r="M87" s="2">
        <v>0</v>
      </c>
    </row>
    <row r="88" spans="1:14" ht="18.75">
      <c r="A88" s="1" t="s">
        <v>37</v>
      </c>
      <c r="B88" s="1" t="s">
        <v>38</v>
      </c>
      <c r="C88" s="1" t="s">
        <v>39</v>
      </c>
      <c r="D88" s="1" t="s">
        <v>40</v>
      </c>
      <c r="E88" s="1" t="s">
        <v>40</v>
      </c>
      <c r="F88" s="1" t="s">
        <v>40</v>
      </c>
      <c r="G88" s="1" t="s">
        <v>41</v>
      </c>
      <c r="H88" s="1" t="s">
        <v>40</v>
      </c>
      <c r="I88" s="1" t="s">
        <v>42</v>
      </c>
      <c r="J88" s="1" t="s">
        <v>40</v>
      </c>
      <c r="K88" s="1" t="s">
        <v>40</v>
      </c>
      <c r="L88" s="1" t="s">
        <v>40</v>
      </c>
      <c r="M88" s="1" t="s">
        <v>43</v>
      </c>
      <c r="N88" s="1" t="s">
        <v>44</v>
      </c>
    </row>
    <row r="89" spans="1:15" ht="18.75">
      <c r="A89" s="1" t="s">
        <v>46</v>
      </c>
      <c r="B89" s="2">
        <f>SUM(B57:B87)</f>
        <v>0</v>
      </c>
      <c r="C89" s="2">
        <f>SUM(C57:C87)</f>
        <v>159.3</v>
      </c>
      <c r="D89" s="2">
        <f aca="true" t="shared" si="0" ref="D89:M89">SUM(D57:D87)</f>
        <v>169.3</v>
      </c>
      <c r="E89" s="2">
        <f t="shared" si="0"/>
        <v>228.9</v>
      </c>
      <c r="F89" s="2">
        <f t="shared" si="0"/>
        <v>482.3</v>
      </c>
      <c r="G89" s="2">
        <f t="shared" si="0"/>
        <v>218.70000000000002</v>
      </c>
      <c r="H89" s="2">
        <f t="shared" si="0"/>
        <v>75.5</v>
      </c>
      <c r="I89" s="2">
        <f t="shared" si="0"/>
        <v>21</v>
      </c>
      <c r="J89" s="2">
        <f t="shared" si="0"/>
        <v>32</v>
      </c>
      <c r="K89" s="2">
        <f t="shared" si="0"/>
        <v>0</v>
      </c>
      <c r="L89" s="2">
        <f t="shared" si="0"/>
        <v>13.5</v>
      </c>
      <c r="M89" s="2">
        <f t="shared" si="0"/>
        <v>3.6</v>
      </c>
      <c r="N89" s="2">
        <f>SUM(B89:M89)</f>
        <v>1404.1</v>
      </c>
      <c r="O89" s="1" t="s">
        <v>283</v>
      </c>
    </row>
    <row r="90" spans="1:15" ht="18.75">
      <c r="A90" s="1" t="s">
        <v>47</v>
      </c>
      <c r="B90" s="2">
        <f>AVERAGEA(B57:B87)</f>
        <v>0</v>
      </c>
      <c r="C90" s="2">
        <f aca="true" t="shared" si="1" ref="C90:M90">AVERAGEA(C57:C87)</f>
        <v>5.138709677419355</v>
      </c>
      <c r="D90" s="2">
        <f t="shared" si="1"/>
        <v>5.6433333333333335</v>
      </c>
      <c r="E90" s="2">
        <f t="shared" si="1"/>
        <v>7.383870967741935</v>
      </c>
      <c r="F90" s="2">
        <f t="shared" si="1"/>
        <v>15.558064516129033</v>
      </c>
      <c r="G90" s="2">
        <f t="shared" si="1"/>
        <v>7.290000000000001</v>
      </c>
      <c r="H90" s="2">
        <f t="shared" si="1"/>
        <v>2.435483870967742</v>
      </c>
      <c r="I90" s="2">
        <f t="shared" si="1"/>
        <v>0.7</v>
      </c>
      <c r="J90" s="2">
        <f t="shared" si="1"/>
        <v>1.032258064516129</v>
      </c>
      <c r="K90" s="2">
        <f t="shared" si="1"/>
        <v>0</v>
      </c>
      <c r="L90" s="2">
        <f t="shared" si="1"/>
        <v>0.46551724137931033</v>
      </c>
      <c r="M90" s="2">
        <f t="shared" si="1"/>
        <v>0.11612903225806452</v>
      </c>
      <c r="N90" s="2">
        <f>AVERAGE(B90:M90)</f>
        <v>3.8136138919787417</v>
      </c>
      <c r="O90" s="1" t="s">
        <v>338</v>
      </c>
    </row>
    <row r="91" spans="1:15" ht="18.75">
      <c r="A91" s="1" t="s">
        <v>49</v>
      </c>
      <c r="B91" s="1">
        <v>0</v>
      </c>
      <c r="C91" s="1">
        <v>8</v>
      </c>
      <c r="D91" s="1">
        <v>10</v>
      </c>
      <c r="E91" s="1">
        <v>10</v>
      </c>
      <c r="F91" s="1">
        <v>19</v>
      </c>
      <c r="G91" s="1">
        <v>11</v>
      </c>
      <c r="H91" s="1">
        <v>4</v>
      </c>
      <c r="I91" s="1">
        <v>1</v>
      </c>
      <c r="J91" s="1">
        <v>2</v>
      </c>
      <c r="K91" s="1">
        <v>0</v>
      </c>
      <c r="L91" s="1">
        <v>1</v>
      </c>
      <c r="M91" s="1">
        <v>1</v>
      </c>
      <c r="N91" s="1">
        <f>SUM(B91:M91)</f>
        <v>67</v>
      </c>
      <c r="O91" s="1" t="s">
        <v>339</v>
      </c>
    </row>
    <row r="92" spans="1:13" ht="18.75">
      <c r="A92" s="1" t="s">
        <v>51</v>
      </c>
      <c r="B92" s="1" t="s">
        <v>52</v>
      </c>
      <c r="C92" s="1" t="s">
        <v>53</v>
      </c>
      <c r="D92" s="1">
        <v>58</v>
      </c>
      <c r="E92" s="1" t="s">
        <v>77</v>
      </c>
      <c r="F92" s="5">
        <v>27576</v>
      </c>
      <c r="G92" s="1" t="s">
        <v>55</v>
      </c>
      <c r="H92" s="1" t="s">
        <v>56</v>
      </c>
      <c r="I92" s="1" t="s">
        <v>57</v>
      </c>
      <c r="J92" s="1" t="s">
        <v>53</v>
      </c>
      <c r="K92" s="1" t="s">
        <v>78</v>
      </c>
      <c r="L92" s="1" t="s">
        <v>79</v>
      </c>
      <c r="M92" s="1" t="s">
        <v>80</v>
      </c>
    </row>
    <row r="93" spans="1:13" ht="18.75">
      <c r="A93" s="1" t="s">
        <v>51</v>
      </c>
      <c r="B93" s="1" t="s">
        <v>61</v>
      </c>
      <c r="C93" s="1" t="s">
        <v>53</v>
      </c>
      <c r="D93" s="1">
        <v>141</v>
      </c>
      <c r="E93" s="1" t="s">
        <v>81</v>
      </c>
      <c r="F93" s="5">
        <v>27607</v>
      </c>
      <c r="G93" s="1" t="s">
        <v>55</v>
      </c>
      <c r="H93" s="1" t="s">
        <v>62</v>
      </c>
      <c r="I93" s="1" t="s">
        <v>57</v>
      </c>
      <c r="J93" s="1" t="s">
        <v>53</v>
      </c>
      <c r="K93" s="1" t="s">
        <v>82</v>
      </c>
      <c r="L93" s="1" t="s">
        <v>83</v>
      </c>
      <c r="M93" s="1" t="s">
        <v>80</v>
      </c>
    </row>
    <row r="94" spans="1:13" ht="18.75">
      <c r="A94" s="1" t="s">
        <v>51</v>
      </c>
      <c r="B94" s="1" t="s">
        <v>64</v>
      </c>
      <c r="C94" s="1" t="s">
        <v>53</v>
      </c>
      <c r="D94" s="1">
        <v>217</v>
      </c>
      <c r="E94" s="1" t="s">
        <v>84</v>
      </c>
      <c r="F94" s="5">
        <v>27607</v>
      </c>
      <c r="G94" s="1" t="s">
        <v>55</v>
      </c>
      <c r="H94" s="1" t="s">
        <v>65</v>
      </c>
      <c r="I94" s="1" t="s">
        <v>57</v>
      </c>
      <c r="J94" s="1" t="s">
        <v>53</v>
      </c>
      <c r="K94" s="1" t="s">
        <v>85</v>
      </c>
      <c r="L94" s="1" t="s">
        <v>86</v>
      </c>
      <c r="M94" s="1" t="s">
        <v>80</v>
      </c>
    </row>
    <row r="95" spans="1:13" ht="18.75">
      <c r="A95" s="1" t="s">
        <v>51</v>
      </c>
      <c r="B95" s="1" t="s">
        <v>67</v>
      </c>
      <c r="C95" s="1" t="s">
        <v>53</v>
      </c>
      <c r="D95" s="1">
        <v>255</v>
      </c>
      <c r="E95" s="1" t="s">
        <v>84</v>
      </c>
      <c r="F95" s="5">
        <v>27607</v>
      </c>
      <c r="G95" s="1" t="s">
        <v>55</v>
      </c>
      <c r="H95" s="1" t="s">
        <v>68</v>
      </c>
      <c r="I95" s="1" t="s">
        <v>57</v>
      </c>
      <c r="J95" s="1" t="s">
        <v>53</v>
      </c>
      <c r="K95" s="1" t="s">
        <v>87</v>
      </c>
      <c r="L95" s="1" t="s">
        <v>86</v>
      </c>
      <c r="M95" s="1" t="s">
        <v>80</v>
      </c>
    </row>
    <row r="96" spans="1:13" ht="18.75">
      <c r="A96" s="1" t="s">
        <v>51</v>
      </c>
      <c r="B96" s="1" t="s">
        <v>69</v>
      </c>
      <c r="C96" s="1" t="s">
        <v>53</v>
      </c>
      <c r="D96" s="1">
        <v>283</v>
      </c>
      <c r="E96" s="1" t="s">
        <v>84</v>
      </c>
      <c r="F96" s="5">
        <v>27607</v>
      </c>
      <c r="G96" s="1" t="s">
        <v>55</v>
      </c>
      <c r="H96" s="1" t="s">
        <v>70</v>
      </c>
      <c r="I96" s="1" t="s">
        <v>57</v>
      </c>
      <c r="J96" s="1" t="s">
        <v>53</v>
      </c>
      <c r="K96" s="1" t="s">
        <v>87</v>
      </c>
      <c r="L96" s="1" t="s">
        <v>86</v>
      </c>
      <c r="M96" s="1" t="s">
        <v>80</v>
      </c>
    </row>
    <row r="97" spans="1:13" ht="18.75">
      <c r="A97" s="1" t="s">
        <v>71</v>
      </c>
      <c r="B97" s="1" t="s">
        <v>72</v>
      </c>
      <c r="C97" s="1" t="s">
        <v>53</v>
      </c>
      <c r="D97" s="1">
        <v>328</v>
      </c>
      <c r="E97" s="1" t="s">
        <v>77</v>
      </c>
      <c r="F97" s="5">
        <v>27607</v>
      </c>
      <c r="G97" s="1" t="s">
        <v>55</v>
      </c>
      <c r="H97" s="1" t="s">
        <v>73</v>
      </c>
      <c r="I97" s="1" t="s">
        <v>57</v>
      </c>
      <c r="J97" s="1" t="s">
        <v>53</v>
      </c>
      <c r="K97" s="1" t="s">
        <v>88</v>
      </c>
      <c r="L97" s="1" t="s">
        <v>89</v>
      </c>
      <c r="M97" s="1" t="s">
        <v>80</v>
      </c>
    </row>
    <row r="98" spans="1:6" ht="18.75">
      <c r="A98" s="1" t="s">
        <v>74</v>
      </c>
      <c r="B98" s="1" t="s">
        <v>75</v>
      </c>
      <c r="C98" s="1" t="s">
        <v>53</v>
      </c>
      <c r="D98" s="1">
        <v>467.5</v>
      </c>
      <c r="E98" s="1" t="s">
        <v>90</v>
      </c>
      <c r="F98" s="5">
        <v>27607</v>
      </c>
    </row>
    <row r="100" spans="1:14" ht="18.75">
      <c r="A100" s="1" t="s">
        <v>1</v>
      </c>
      <c r="B100" s="1" t="s">
        <v>2</v>
      </c>
      <c r="C100" s="1" t="s">
        <v>3</v>
      </c>
      <c r="D100" s="1" t="s">
        <v>4</v>
      </c>
      <c r="E100" s="1" t="s">
        <v>5</v>
      </c>
      <c r="M100" s="1" t="s">
        <v>6</v>
      </c>
      <c r="N100" s="1" t="s">
        <v>7</v>
      </c>
    </row>
    <row r="101" spans="1:14" ht="18.75">
      <c r="A101" s="1" t="s">
        <v>8</v>
      </c>
      <c r="B101" s="1" t="s">
        <v>9</v>
      </c>
      <c r="C101" s="1" t="s">
        <v>10</v>
      </c>
      <c r="D101" s="1" t="s">
        <v>11</v>
      </c>
      <c r="E101" s="1" t="s">
        <v>12</v>
      </c>
      <c r="F101" s="1" t="s">
        <v>13</v>
      </c>
      <c r="G101" s="1" t="s">
        <v>14</v>
      </c>
      <c r="M101" s="1" t="s">
        <v>15</v>
      </c>
      <c r="N101" s="1" t="s">
        <v>16</v>
      </c>
    </row>
    <row r="102" spans="6:9" ht="18.75">
      <c r="F102" s="1" t="s">
        <v>17</v>
      </c>
      <c r="G102" s="1" t="s">
        <v>18</v>
      </c>
      <c r="H102" s="1">
        <v>-1976</v>
      </c>
      <c r="I102" s="1">
        <v>2519</v>
      </c>
    </row>
    <row r="103" spans="6:9" ht="18.75">
      <c r="F103" s="1" t="s">
        <v>19</v>
      </c>
      <c r="G103" s="1" t="s">
        <v>20</v>
      </c>
      <c r="H103" s="1" t="s">
        <v>21</v>
      </c>
      <c r="I103" s="1" t="s">
        <v>22</v>
      </c>
    </row>
    <row r="104" spans="1:14" ht="18.75">
      <c r="A104" s="1" t="s">
        <v>23</v>
      </c>
      <c r="B104" s="1" t="s">
        <v>24</v>
      </c>
      <c r="C104" s="1" t="s">
        <v>25</v>
      </c>
      <c r="D104" s="1" t="s">
        <v>26</v>
      </c>
      <c r="E104" s="1" t="s">
        <v>27</v>
      </c>
      <c r="F104" s="1" t="s">
        <v>28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</row>
    <row r="105" spans="1:14" ht="18.75">
      <c r="A105" s="1" t="s">
        <v>37</v>
      </c>
      <c r="B105" s="1" t="s">
        <v>38</v>
      </c>
      <c r="C105" s="1" t="s">
        <v>39</v>
      </c>
      <c r="D105" s="1" t="s">
        <v>40</v>
      </c>
      <c r="E105" s="1" t="s">
        <v>40</v>
      </c>
      <c r="F105" s="1" t="s">
        <v>40</v>
      </c>
      <c r="G105" s="1" t="s">
        <v>41</v>
      </c>
      <c r="H105" s="1" t="s">
        <v>40</v>
      </c>
      <c r="I105" s="1" t="s">
        <v>42</v>
      </c>
      <c r="J105" s="1" t="s">
        <v>40</v>
      </c>
      <c r="K105" s="1" t="s">
        <v>40</v>
      </c>
      <c r="L105" s="1" t="s">
        <v>40</v>
      </c>
      <c r="M105" s="1" t="s">
        <v>43</v>
      </c>
      <c r="N105" s="1" t="s">
        <v>44</v>
      </c>
    </row>
    <row r="106" spans="1:14" ht="18.75">
      <c r="A106" s="1">
        <v>1</v>
      </c>
      <c r="B106" s="2">
        <v>0</v>
      </c>
      <c r="C106" s="2">
        <v>19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20.9</v>
      </c>
      <c r="L106" s="2">
        <v>0</v>
      </c>
      <c r="M106" s="2">
        <v>0</v>
      </c>
      <c r="N106" s="2"/>
    </row>
    <row r="107" spans="1:14" ht="18.75">
      <c r="A107" s="1">
        <v>2</v>
      </c>
      <c r="B107" s="2">
        <v>0</v>
      </c>
      <c r="C107" s="2">
        <v>20</v>
      </c>
      <c r="D107" s="2">
        <v>45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20.8</v>
      </c>
      <c r="L107" s="2">
        <v>0</v>
      </c>
      <c r="M107" s="2">
        <v>0</v>
      </c>
      <c r="N107" s="2"/>
    </row>
    <row r="108" spans="1:14" ht="18.75">
      <c r="A108" s="1">
        <v>3</v>
      </c>
      <c r="B108" s="2">
        <v>0</v>
      </c>
      <c r="C108" s="2">
        <v>11.2</v>
      </c>
      <c r="D108" s="2">
        <v>10</v>
      </c>
      <c r="E108" s="2">
        <v>0</v>
      </c>
      <c r="F108" s="2">
        <v>18.4</v>
      </c>
      <c r="G108" s="2">
        <v>0</v>
      </c>
      <c r="H108" s="2">
        <v>0</v>
      </c>
      <c r="I108" s="2">
        <v>19.3</v>
      </c>
      <c r="J108" s="2">
        <v>0</v>
      </c>
      <c r="K108" s="2">
        <v>20.8</v>
      </c>
      <c r="L108" s="2">
        <v>0</v>
      </c>
      <c r="M108" s="2">
        <v>0</v>
      </c>
      <c r="N108" s="2"/>
    </row>
    <row r="109" spans="1:14" ht="18.75">
      <c r="A109" s="1">
        <v>4</v>
      </c>
      <c r="B109" s="2">
        <v>4.8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41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/>
    </row>
    <row r="110" spans="1:14" ht="18.75">
      <c r="A110" s="1">
        <v>5</v>
      </c>
      <c r="B110" s="2">
        <v>0</v>
      </c>
      <c r="C110" s="2">
        <v>3.5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/>
    </row>
    <row r="111" spans="1:14" ht="18.75">
      <c r="A111" s="1">
        <v>6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/>
    </row>
    <row r="112" spans="1:14" ht="18.75">
      <c r="A112" s="1">
        <v>7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2.2</v>
      </c>
      <c r="M112" s="2">
        <v>0</v>
      </c>
      <c r="N112" s="2"/>
    </row>
    <row r="113" spans="1:14" ht="18.75">
      <c r="A113" s="1">
        <v>8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/>
    </row>
    <row r="114" spans="1:14" ht="18.75">
      <c r="A114" s="1">
        <v>9</v>
      </c>
      <c r="B114" s="2">
        <v>0</v>
      </c>
      <c r="C114" s="2">
        <v>0</v>
      </c>
      <c r="D114" s="2">
        <v>8.8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/>
    </row>
    <row r="115" spans="1:14" ht="18.75">
      <c r="A115" s="1">
        <v>10</v>
      </c>
      <c r="B115" s="2">
        <v>0</v>
      </c>
      <c r="C115" s="2">
        <v>0</v>
      </c>
      <c r="D115" s="2">
        <v>7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/>
    </row>
    <row r="116" spans="1:14" ht="18.75">
      <c r="A116" s="1">
        <v>11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/>
    </row>
    <row r="117" spans="1:14" ht="18.75">
      <c r="A117" s="1">
        <v>12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19.8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/>
    </row>
    <row r="118" spans="1:14" ht="18.75">
      <c r="A118" s="1">
        <v>13</v>
      </c>
      <c r="B118" s="2">
        <v>0</v>
      </c>
      <c r="C118" s="2">
        <v>0</v>
      </c>
      <c r="D118" s="2">
        <v>0</v>
      </c>
      <c r="E118" s="2">
        <v>15</v>
      </c>
      <c r="F118" s="2">
        <v>23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/>
    </row>
    <row r="119" spans="1:14" ht="18.75">
      <c r="A119" s="1">
        <v>14</v>
      </c>
      <c r="B119" s="2">
        <v>0</v>
      </c>
      <c r="C119" s="2">
        <v>0</v>
      </c>
      <c r="D119" s="2">
        <v>0</v>
      </c>
      <c r="E119" s="2">
        <v>9.8</v>
      </c>
      <c r="F119" s="2">
        <v>9</v>
      </c>
      <c r="G119" s="2">
        <v>0</v>
      </c>
      <c r="H119" s="2">
        <v>31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/>
    </row>
    <row r="120" spans="1:14" ht="18.75">
      <c r="A120" s="1">
        <v>15</v>
      </c>
      <c r="B120" s="2">
        <v>0</v>
      </c>
      <c r="C120" s="2">
        <v>0</v>
      </c>
      <c r="D120" s="2">
        <v>0</v>
      </c>
      <c r="E120" s="2">
        <v>9.5</v>
      </c>
      <c r="F120" s="2">
        <v>4.9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/>
    </row>
    <row r="121" spans="1:14" ht="18.75">
      <c r="A121" s="1">
        <v>16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/>
    </row>
    <row r="122" spans="1:14" ht="18.75">
      <c r="A122" s="1">
        <v>17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12.8</v>
      </c>
      <c r="H122" s="2">
        <v>29.1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/>
    </row>
    <row r="123" spans="1:14" ht="18.75">
      <c r="A123" s="1">
        <v>18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17.5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/>
    </row>
    <row r="124" spans="1:14" ht="18.75">
      <c r="A124" s="1">
        <v>19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9.5</v>
      </c>
      <c r="H124" s="2">
        <v>14.9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/>
    </row>
    <row r="125" spans="1:14" ht="18.75">
      <c r="A125" s="1">
        <v>20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22.1</v>
      </c>
      <c r="H125" s="2">
        <v>8.4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/>
    </row>
    <row r="126" spans="1:14" ht="18.75">
      <c r="A126" s="1">
        <v>21</v>
      </c>
      <c r="B126" s="2">
        <v>8.9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/>
    </row>
    <row r="127" spans="1:14" ht="18.75">
      <c r="A127" s="1">
        <v>22</v>
      </c>
      <c r="B127" s="2">
        <v>0</v>
      </c>
      <c r="C127" s="2">
        <v>5</v>
      </c>
      <c r="D127" s="2">
        <v>0</v>
      </c>
      <c r="E127" s="2">
        <v>0</v>
      </c>
      <c r="F127" s="2">
        <v>13.1</v>
      </c>
      <c r="G127" s="2">
        <v>19</v>
      </c>
      <c r="H127" s="2">
        <v>9.7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/>
    </row>
    <row r="128" spans="1:14" ht="18.75">
      <c r="A128" s="1">
        <v>23</v>
      </c>
      <c r="B128" s="2">
        <v>0</v>
      </c>
      <c r="C128" s="2">
        <v>0</v>
      </c>
      <c r="D128" s="2">
        <v>0</v>
      </c>
      <c r="E128" s="2">
        <v>0</v>
      </c>
      <c r="F128" s="2">
        <v>11.9</v>
      </c>
      <c r="G128" s="2">
        <v>8.9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/>
    </row>
    <row r="129" spans="1:14" ht="18.75">
      <c r="A129" s="1">
        <v>24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33.9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/>
    </row>
    <row r="130" spans="1:14" ht="18.75">
      <c r="A130" s="1">
        <v>25</v>
      </c>
      <c r="B130" s="2">
        <v>0</v>
      </c>
      <c r="C130" s="2">
        <v>20</v>
      </c>
      <c r="D130" s="2">
        <v>0</v>
      </c>
      <c r="E130" s="2">
        <v>0</v>
      </c>
      <c r="F130" s="2">
        <v>45.2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/>
    </row>
    <row r="131" spans="1:14" ht="18.75">
      <c r="A131" s="1">
        <v>26</v>
      </c>
      <c r="B131" s="2">
        <v>0</v>
      </c>
      <c r="C131" s="2">
        <v>0</v>
      </c>
      <c r="D131" s="2">
        <v>0</v>
      </c>
      <c r="E131" s="2">
        <v>0</v>
      </c>
      <c r="F131" s="2">
        <v>6.5</v>
      </c>
      <c r="G131" s="2">
        <v>0</v>
      </c>
      <c r="H131" s="2">
        <v>9.7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/>
    </row>
    <row r="132" spans="1:14" ht="18.75">
      <c r="A132" s="1">
        <v>27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27</v>
      </c>
      <c r="H132" s="2">
        <v>32.6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/>
    </row>
    <row r="133" spans="1:14" ht="18.75">
      <c r="A133" s="1">
        <v>28</v>
      </c>
      <c r="B133" s="2">
        <v>0</v>
      </c>
      <c r="C133" s="2">
        <v>0</v>
      </c>
      <c r="D133" s="2">
        <v>0</v>
      </c>
      <c r="E133" s="2">
        <v>0</v>
      </c>
      <c r="F133" s="2">
        <v>47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/>
    </row>
    <row r="134" spans="1:14" ht="18.75">
      <c r="A134" s="1">
        <v>29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/>
      <c r="M134" s="2">
        <v>0</v>
      </c>
      <c r="N134" s="2"/>
    </row>
    <row r="135" spans="1:14" ht="18.75">
      <c r="A135" s="1">
        <v>30</v>
      </c>
      <c r="B135" s="2">
        <v>1.6</v>
      </c>
      <c r="C135" s="2">
        <v>0</v>
      </c>
      <c r="D135" s="2">
        <v>0</v>
      </c>
      <c r="E135" s="2">
        <v>34.7</v>
      </c>
      <c r="F135" s="2">
        <v>7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/>
      <c r="M135" s="2">
        <v>0</v>
      </c>
      <c r="N135" s="2"/>
    </row>
    <row r="136" spans="1:14" ht="18.75">
      <c r="A136" s="1">
        <v>31</v>
      </c>
      <c r="B136" s="2"/>
      <c r="C136" s="2">
        <v>0</v>
      </c>
      <c r="D136" s="2"/>
      <c r="E136" s="2">
        <v>6.5</v>
      </c>
      <c r="F136" s="2">
        <v>0</v>
      </c>
      <c r="G136" s="2"/>
      <c r="H136" s="2">
        <v>13</v>
      </c>
      <c r="I136" s="2"/>
      <c r="J136" s="2">
        <v>0</v>
      </c>
      <c r="K136" s="2">
        <v>0</v>
      </c>
      <c r="L136" s="2"/>
      <c r="M136" s="2">
        <v>12</v>
      </c>
      <c r="N136" s="2"/>
    </row>
    <row r="137" spans="1:14" ht="18.75">
      <c r="A137" s="1" t="s">
        <v>37</v>
      </c>
      <c r="B137" s="1" t="s">
        <v>38</v>
      </c>
      <c r="C137" s="1" t="s">
        <v>39</v>
      </c>
      <c r="D137" s="1" t="s">
        <v>40</v>
      </c>
      <c r="E137" s="1" t="s">
        <v>40</v>
      </c>
      <c r="F137" s="1" t="s">
        <v>40</v>
      </c>
      <c r="G137" s="1" t="s">
        <v>41</v>
      </c>
      <c r="H137" s="1" t="s">
        <v>40</v>
      </c>
      <c r="I137" s="1" t="s">
        <v>42</v>
      </c>
      <c r="J137" s="1" t="s">
        <v>40</v>
      </c>
      <c r="K137" s="1" t="s">
        <v>40</v>
      </c>
      <c r="L137" s="1" t="s">
        <v>40</v>
      </c>
      <c r="M137" s="1" t="s">
        <v>43</v>
      </c>
      <c r="N137" s="1" t="s">
        <v>44</v>
      </c>
    </row>
    <row r="138" spans="1:15" ht="18.75">
      <c r="A138" s="1" t="s">
        <v>46</v>
      </c>
      <c r="B138" s="2">
        <f>SUM(B106:B136)</f>
        <v>15.299999999999999</v>
      </c>
      <c r="C138" s="2">
        <f aca="true" t="shared" si="2" ref="C138:M138">SUM(C106:C136)</f>
        <v>78.7</v>
      </c>
      <c r="D138" s="2">
        <f t="shared" si="2"/>
        <v>70.8</v>
      </c>
      <c r="E138" s="2">
        <f t="shared" si="2"/>
        <v>75.5</v>
      </c>
      <c r="F138" s="2">
        <f t="shared" si="2"/>
        <v>186</v>
      </c>
      <c r="G138" s="2">
        <f t="shared" si="2"/>
        <v>153</v>
      </c>
      <c r="H138" s="2">
        <f t="shared" si="2"/>
        <v>206.89999999999998</v>
      </c>
      <c r="I138" s="2">
        <f t="shared" si="2"/>
        <v>19.3</v>
      </c>
      <c r="J138" s="2">
        <f t="shared" si="2"/>
        <v>0</v>
      </c>
      <c r="K138" s="2">
        <f t="shared" si="2"/>
        <v>62.5</v>
      </c>
      <c r="L138" s="2">
        <f t="shared" si="2"/>
        <v>2.2</v>
      </c>
      <c r="M138" s="2">
        <f t="shared" si="2"/>
        <v>12</v>
      </c>
      <c r="N138" s="2">
        <f>SUM(B138:M138)</f>
        <v>882.1999999999999</v>
      </c>
      <c r="O138" s="1" t="s">
        <v>283</v>
      </c>
    </row>
    <row r="139" spans="1:15" ht="18.75">
      <c r="A139" s="1" t="s">
        <v>47</v>
      </c>
      <c r="B139" s="2">
        <f>AVERAGEA(B106:B136)</f>
        <v>0.51</v>
      </c>
      <c r="C139" s="2">
        <f aca="true" t="shared" si="3" ref="C139:M139">AVERAGEA(C106:C136)</f>
        <v>2.5387096774193547</v>
      </c>
      <c r="D139" s="2">
        <f t="shared" si="3"/>
        <v>2.36</v>
      </c>
      <c r="E139" s="2">
        <f t="shared" si="3"/>
        <v>2.435483870967742</v>
      </c>
      <c r="F139" s="2">
        <f t="shared" si="3"/>
        <v>6</v>
      </c>
      <c r="G139" s="2">
        <f t="shared" si="3"/>
        <v>5.1</v>
      </c>
      <c r="H139" s="2">
        <f t="shared" si="3"/>
        <v>6.674193548387096</v>
      </c>
      <c r="I139" s="2">
        <f t="shared" si="3"/>
        <v>0.6433333333333333</v>
      </c>
      <c r="J139" s="2">
        <f t="shared" si="3"/>
        <v>0</v>
      </c>
      <c r="K139" s="2">
        <f t="shared" si="3"/>
        <v>2.0161290322580645</v>
      </c>
      <c r="L139" s="2">
        <f t="shared" si="3"/>
        <v>0.07857142857142858</v>
      </c>
      <c r="M139" s="2">
        <f t="shared" si="3"/>
        <v>0.3870967741935484</v>
      </c>
      <c r="N139" s="2">
        <f>AVERAGE(B139:M139)</f>
        <v>2.3952931387608807</v>
      </c>
      <c r="O139" s="1" t="s">
        <v>338</v>
      </c>
    </row>
    <row r="140" spans="1:15" ht="18.75">
      <c r="A140" s="1" t="s">
        <v>49</v>
      </c>
      <c r="B140" s="1">
        <v>3</v>
      </c>
      <c r="C140" s="1">
        <v>6</v>
      </c>
      <c r="D140" s="1">
        <v>4</v>
      </c>
      <c r="E140" s="1">
        <v>5</v>
      </c>
      <c r="F140" s="1">
        <v>10</v>
      </c>
      <c r="G140" s="1">
        <v>8</v>
      </c>
      <c r="H140" s="1">
        <v>10</v>
      </c>
      <c r="I140" s="1">
        <v>1</v>
      </c>
      <c r="J140" s="1">
        <v>0</v>
      </c>
      <c r="K140" s="1">
        <v>3</v>
      </c>
      <c r="L140" s="1">
        <v>1</v>
      </c>
      <c r="M140" s="1">
        <v>1</v>
      </c>
      <c r="N140" s="1">
        <f>SUM(B140:M140)</f>
        <v>52</v>
      </c>
      <c r="O140" s="1" t="s">
        <v>339</v>
      </c>
    </row>
    <row r="141" spans="1:13" ht="18.75">
      <c r="A141" s="1" t="s">
        <v>51</v>
      </c>
      <c r="B141" s="1" t="s">
        <v>52</v>
      </c>
      <c r="C141" s="1" t="s">
        <v>53</v>
      </c>
      <c r="D141" s="1">
        <v>47</v>
      </c>
      <c r="E141" s="1" t="s">
        <v>93</v>
      </c>
      <c r="F141" s="5">
        <v>27973</v>
      </c>
      <c r="G141" s="1" t="s">
        <v>55</v>
      </c>
      <c r="H141" s="1" t="s">
        <v>56</v>
      </c>
      <c r="I141" s="1" t="s">
        <v>57</v>
      </c>
      <c r="J141" s="1" t="s">
        <v>53</v>
      </c>
      <c r="K141" s="1" t="s">
        <v>94</v>
      </c>
      <c r="L141" s="1" t="s">
        <v>95</v>
      </c>
      <c r="M141" s="1" t="s">
        <v>96</v>
      </c>
    </row>
    <row r="142" spans="1:13" ht="18.75">
      <c r="A142" s="1" t="s">
        <v>51</v>
      </c>
      <c r="B142" s="1" t="s">
        <v>61</v>
      </c>
      <c r="C142" s="1" t="s">
        <v>53</v>
      </c>
      <c r="D142" s="1">
        <v>62.5</v>
      </c>
      <c r="E142" s="1" t="s">
        <v>97</v>
      </c>
      <c r="F142" s="5">
        <v>28126</v>
      </c>
      <c r="G142" s="1" t="s">
        <v>55</v>
      </c>
      <c r="H142" s="1" t="s">
        <v>62</v>
      </c>
      <c r="I142" s="1" t="s">
        <v>57</v>
      </c>
      <c r="J142" s="1" t="s">
        <v>53</v>
      </c>
      <c r="K142" s="1" t="s">
        <v>98</v>
      </c>
      <c r="L142" s="1" t="s">
        <v>83</v>
      </c>
      <c r="M142" s="1" t="s">
        <v>99</v>
      </c>
    </row>
    <row r="143" spans="1:13" ht="18.75">
      <c r="A143" s="1" t="s">
        <v>51</v>
      </c>
      <c r="B143" s="1" t="s">
        <v>64</v>
      </c>
      <c r="C143" s="1" t="s">
        <v>53</v>
      </c>
      <c r="D143" s="1">
        <v>98.7</v>
      </c>
      <c r="E143" s="1" t="s">
        <v>100</v>
      </c>
      <c r="F143" s="5">
        <v>27973</v>
      </c>
      <c r="G143" s="1" t="s">
        <v>55</v>
      </c>
      <c r="H143" s="1" t="s">
        <v>65</v>
      </c>
      <c r="I143" s="1" t="s">
        <v>57</v>
      </c>
      <c r="J143" s="1" t="s">
        <v>53</v>
      </c>
      <c r="K143" s="1" t="s">
        <v>101</v>
      </c>
      <c r="L143" s="1" t="s">
        <v>102</v>
      </c>
      <c r="M143" s="1" t="s">
        <v>103</v>
      </c>
    </row>
    <row r="144" spans="1:13" ht="18.75">
      <c r="A144" s="1" t="s">
        <v>51</v>
      </c>
      <c r="B144" s="1" t="s">
        <v>67</v>
      </c>
      <c r="C144" s="1" t="s">
        <v>53</v>
      </c>
      <c r="D144" s="1">
        <v>123.7</v>
      </c>
      <c r="E144" s="1" t="s">
        <v>104</v>
      </c>
      <c r="F144" s="5">
        <v>27973</v>
      </c>
      <c r="G144" s="1" t="s">
        <v>55</v>
      </c>
      <c r="H144" s="1" t="s">
        <v>68</v>
      </c>
      <c r="I144" s="1" t="s">
        <v>57</v>
      </c>
      <c r="J144" s="1" t="s">
        <v>53</v>
      </c>
      <c r="K144" s="1" t="s">
        <v>105</v>
      </c>
      <c r="L144" s="1" t="s">
        <v>106</v>
      </c>
      <c r="M144" s="1" t="s">
        <v>103</v>
      </c>
    </row>
    <row r="145" spans="1:13" ht="18.75">
      <c r="A145" s="1" t="s">
        <v>51</v>
      </c>
      <c r="B145" s="1" t="s">
        <v>69</v>
      </c>
      <c r="C145" s="1" t="s">
        <v>53</v>
      </c>
      <c r="D145" s="1">
        <v>130.7</v>
      </c>
      <c r="E145" s="1" t="s">
        <v>104</v>
      </c>
      <c r="F145" s="5">
        <v>27973</v>
      </c>
      <c r="G145" s="1" t="s">
        <v>55</v>
      </c>
      <c r="H145" s="1" t="s">
        <v>70</v>
      </c>
      <c r="I145" s="1" t="s">
        <v>57</v>
      </c>
      <c r="J145" s="1" t="s">
        <v>53</v>
      </c>
      <c r="K145" s="1" t="s">
        <v>107</v>
      </c>
      <c r="L145" s="1" t="s">
        <v>106</v>
      </c>
      <c r="M145" s="1" t="s">
        <v>103</v>
      </c>
    </row>
    <row r="146" spans="1:13" ht="18.75">
      <c r="A146" s="1" t="s">
        <v>71</v>
      </c>
      <c r="B146" s="1" t="s">
        <v>72</v>
      </c>
      <c r="C146" s="1" t="s">
        <v>53</v>
      </c>
      <c r="D146" s="1">
        <v>152.9</v>
      </c>
      <c r="E146" s="1" t="s">
        <v>108</v>
      </c>
      <c r="F146" s="5">
        <v>28034</v>
      </c>
      <c r="G146" s="1" t="s">
        <v>55</v>
      </c>
      <c r="H146" s="1" t="s">
        <v>73</v>
      </c>
      <c r="I146" s="1" t="s">
        <v>57</v>
      </c>
      <c r="J146" s="1" t="s">
        <v>53</v>
      </c>
      <c r="K146" s="1" t="s">
        <v>109</v>
      </c>
      <c r="L146" s="1" t="s">
        <v>110</v>
      </c>
      <c r="M146" s="1" t="s">
        <v>111</v>
      </c>
    </row>
    <row r="147" spans="1:6" ht="18.75">
      <c r="A147" s="1" t="s">
        <v>74</v>
      </c>
      <c r="B147" s="1" t="s">
        <v>75</v>
      </c>
      <c r="C147" s="1" t="s">
        <v>53</v>
      </c>
      <c r="D147" s="1">
        <v>244.4</v>
      </c>
      <c r="E147" s="1" t="s">
        <v>112</v>
      </c>
      <c r="F147" s="5">
        <v>28004</v>
      </c>
    </row>
    <row r="149" spans="1:14" ht="18.75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5</v>
      </c>
      <c r="M149" s="1" t="s">
        <v>6</v>
      </c>
      <c r="N149" s="1" t="s">
        <v>7</v>
      </c>
    </row>
    <row r="150" spans="1:14" ht="18.75">
      <c r="A150" s="1" t="s">
        <v>8</v>
      </c>
      <c r="B150" s="1" t="s">
        <v>9</v>
      </c>
      <c r="C150" s="1" t="s">
        <v>10</v>
      </c>
      <c r="D150" s="1" t="s">
        <v>11</v>
      </c>
      <c r="E150" s="1" t="s">
        <v>12</v>
      </c>
      <c r="F150" s="1" t="s">
        <v>13</v>
      </c>
      <c r="G150" s="1" t="s">
        <v>14</v>
      </c>
      <c r="M150" s="1" t="s">
        <v>15</v>
      </c>
      <c r="N150" s="1" t="s">
        <v>16</v>
      </c>
    </row>
    <row r="151" spans="6:9" ht="18.75">
      <c r="F151" s="1" t="s">
        <v>17</v>
      </c>
      <c r="G151" s="1" t="s">
        <v>18</v>
      </c>
      <c r="H151" s="1">
        <v>-1977</v>
      </c>
      <c r="I151" s="1">
        <v>2520</v>
      </c>
    </row>
    <row r="152" spans="6:9" ht="18.75">
      <c r="F152" s="1" t="s">
        <v>19</v>
      </c>
      <c r="G152" s="1" t="s">
        <v>20</v>
      </c>
      <c r="H152" s="1" t="s">
        <v>21</v>
      </c>
      <c r="I152" s="1" t="s">
        <v>22</v>
      </c>
    </row>
    <row r="153" spans="1:14" ht="18.75">
      <c r="A153" s="1" t="s">
        <v>23</v>
      </c>
      <c r="B153" s="1" t="s">
        <v>24</v>
      </c>
      <c r="C153" s="1" t="s">
        <v>25</v>
      </c>
      <c r="D153" s="1" t="s">
        <v>26</v>
      </c>
      <c r="E153" s="1" t="s">
        <v>27</v>
      </c>
      <c r="F153" s="1" t="s">
        <v>28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</row>
    <row r="154" spans="1:14" ht="18.75">
      <c r="A154" s="1" t="s">
        <v>37</v>
      </c>
      <c r="B154" s="1" t="s">
        <v>38</v>
      </c>
      <c r="C154" s="1" t="s">
        <v>39</v>
      </c>
      <c r="D154" s="1" t="s">
        <v>40</v>
      </c>
      <c r="E154" s="1" t="s">
        <v>40</v>
      </c>
      <c r="F154" s="1" t="s">
        <v>40</v>
      </c>
      <c r="G154" s="1" t="s">
        <v>41</v>
      </c>
      <c r="H154" s="1" t="s">
        <v>40</v>
      </c>
      <c r="I154" s="1" t="s">
        <v>42</v>
      </c>
      <c r="J154" s="1" t="s">
        <v>40</v>
      </c>
      <c r="K154" s="1" t="s">
        <v>40</v>
      </c>
      <c r="L154" s="1" t="s">
        <v>40</v>
      </c>
      <c r="M154" s="1" t="s">
        <v>43</v>
      </c>
      <c r="N154" s="1" t="s">
        <v>44</v>
      </c>
    </row>
    <row r="155" spans="1:13" ht="18.75">
      <c r="A155" s="1">
        <v>1</v>
      </c>
      <c r="B155" s="2">
        <v>0</v>
      </c>
      <c r="C155" s="2">
        <v>0</v>
      </c>
      <c r="D155" s="2">
        <v>0</v>
      </c>
      <c r="E155" s="2">
        <v>16.5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</row>
    <row r="156" spans="1:13" ht="18.75">
      <c r="A156" s="1">
        <v>2</v>
      </c>
      <c r="B156" s="2">
        <v>0</v>
      </c>
      <c r="C156" s="2">
        <v>0</v>
      </c>
      <c r="D156" s="2">
        <v>8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</row>
    <row r="157" spans="1:13" ht="18.75">
      <c r="A157" s="1">
        <v>3</v>
      </c>
      <c r="B157" s="2">
        <v>5.3</v>
      </c>
      <c r="C157" s="2">
        <v>0</v>
      </c>
      <c r="D157" s="2">
        <v>0</v>
      </c>
      <c r="E157" s="2">
        <v>0</v>
      </c>
      <c r="F157" s="2">
        <v>11.5</v>
      </c>
      <c r="G157" s="2">
        <v>5.5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</row>
    <row r="158" spans="1:13" ht="18.75">
      <c r="A158" s="1">
        <v>4</v>
      </c>
      <c r="B158" s="2">
        <v>30.2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</row>
    <row r="159" spans="1:13" ht="18.75">
      <c r="A159" s="1">
        <v>5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</row>
    <row r="160" spans="1:13" ht="18.75">
      <c r="A160" s="1">
        <v>6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41.5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</row>
    <row r="161" spans="1:13" ht="18.75">
      <c r="A161" s="1">
        <v>7</v>
      </c>
      <c r="B161" s="2">
        <v>0</v>
      </c>
      <c r="C161" s="2">
        <v>0</v>
      </c>
      <c r="D161" s="2">
        <v>0</v>
      </c>
      <c r="E161" s="2">
        <v>0</v>
      </c>
      <c r="F161" s="2">
        <v>12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</row>
    <row r="162" spans="1:13" ht="18.75">
      <c r="A162" s="1">
        <v>8</v>
      </c>
      <c r="B162" s="2">
        <v>0</v>
      </c>
      <c r="C162" s="2">
        <v>57.2</v>
      </c>
      <c r="D162" s="2">
        <v>0</v>
      </c>
      <c r="E162" s="2">
        <v>7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</row>
    <row r="163" spans="1:13" ht="18.75">
      <c r="A163" s="1">
        <v>9</v>
      </c>
      <c r="B163" s="2">
        <v>0</v>
      </c>
      <c r="C163" s="2">
        <v>34.9</v>
      </c>
      <c r="D163" s="2">
        <v>0</v>
      </c>
      <c r="E163" s="2">
        <v>0</v>
      </c>
      <c r="F163" s="2">
        <v>70.1</v>
      </c>
      <c r="G163" s="2">
        <v>10.4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</row>
    <row r="164" spans="1:13" ht="18.75">
      <c r="A164" s="1">
        <v>10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6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</row>
    <row r="165" spans="1:13" ht="18.75">
      <c r="A165" s="1">
        <v>11</v>
      </c>
      <c r="B165" s="2">
        <v>0</v>
      </c>
      <c r="C165" s="2">
        <v>0</v>
      </c>
      <c r="D165" s="2">
        <v>12.5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21.2</v>
      </c>
      <c r="L165" s="2">
        <v>0</v>
      </c>
      <c r="M165" s="2">
        <v>0</v>
      </c>
    </row>
    <row r="166" spans="1:13" ht="18.75">
      <c r="A166" s="1">
        <v>12</v>
      </c>
      <c r="B166" s="2">
        <v>0</v>
      </c>
      <c r="C166" s="2">
        <v>17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</row>
    <row r="167" spans="1:13" ht="18.75">
      <c r="A167" s="1">
        <v>13</v>
      </c>
      <c r="B167" s="2">
        <v>0</v>
      </c>
      <c r="C167" s="2">
        <v>12.5</v>
      </c>
      <c r="D167" s="2">
        <v>38</v>
      </c>
      <c r="E167" s="2">
        <v>0</v>
      </c>
      <c r="F167" s="2">
        <v>0</v>
      </c>
      <c r="G167" s="2">
        <v>82.2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</row>
    <row r="168" spans="1:13" ht="18.75">
      <c r="A168" s="1">
        <v>14</v>
      </c>
      <c r="B168" s="2">
        <v>0</v>
      </c>
      <c r="C168" s="2">
        <v>0</v>
      </c>
      <c r="D168" s="2">
        <v>0</v>
      </c>
      <c r="E168" s="2">
        <v>17</v>
      </c>
      <c r="F168" s="2">
        <v>0</v>
      </c>
      <c r="G168" s="2">
        <v>28</v>
      </c>
      <c r="H168" s="2">
        <v>32.2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</row>
    <row r="169" spans="1:13" ht="18.75">
      <c r="A169" s="1">
        <v>15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28.7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</row>
    <row r="170" spans="1:13" ht="18.75">
      <c r="A170" s="1">
        <v>16</v>
      </c>
      <c r="B170" s="2">
        <v>0</v>
      </c>
      <c r="C170" s="2">
        <v>0</v>
      </c>
      <c r="D170" s="2">
        <v>0</v>
      </c>
      <c r="E170" s="2">
        <v>19</v>
      </c>
      <c r="F170" s="2">
        <v>0</v>
      </c>
      <c r="G170" s="2">
        <v>5.5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</row>
    <row r="171" spans="1:13" ht="18.75">
      <c r="A171" s="1">
        <v>17</v>
      </c>
      <c r="B171" s="2">
        <v>0</v>
      </c>
      <c r="C171" s="2">
        <v>0</v>
      </c>
      <c r="D171" s="2">
        <v>0</v>
      </c>
      <c r="E171" s="2">
        <v>0</v>
      </c>
      <c r="F171" s="2">
        <v>22.5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</row>
    <row r="172" spans="1:13" ht="18.75">
      <c r="A172" s="1">
        <v>18</v>
      </c>
      <c r="B172" s="2">
        <v>12.6</v>
      </c>
      <c r="C172" s="2">
        <v>0</v>
      </c>
      <c r="D172" s="2">
        <v>0</v>
      </c>
      <c r="E172" s="2">
        <v>0</v>
      </c>
      <c r="F172" s="2">
        <v>15.5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</row>
    <row r="173" spans="1:13" ht="18.75">
      <c r="A173" s="1">
        <v>19</v>
      </c>
      <c r="B173" s="2">
        <v>36</v>
      </c>
      <c r="C173" s="2">
        <v>0</v>
      </c>
      <c r="D173" s="2">
        <v>0</v>
      </c>
      <c r="E173" s="2">
        <v>0</v>
      </c>
      <c r="F173" s="2">
        <v>19.2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</row>
    <row r="174" spans="1:13" ht="18.75">
      <c r="A174" s="1">
        <v>20</v>
      </c>
      <c r="B174" s="2">
        <v>9</v>
      </c>
      <c r="C174" s="2">
        <v>0</v>
      </c>
      <c r="D174" s="2">
        <v>0</v>
      </c>
      <c r="E174" s="2">
        <v>21</v>
      </c>
      <c r="F174" s="2">
        <v>1</v>
      </c>
      <c r="G174" s="2">
        <v>0</v>
      </c>
      <c r="H174" s="2">
        <v>0</v>
      </c>
      <c r="I174" s="2">
        <v>0</v>
      </c>
      <c r="J174" s="2">
        <v>9</v>
      </c>
      <c r="K174" s="2">
        <v>0</v>
      </c>
      <c r="L174" s="2">
        <v>0</v>
      </c>
      <c r="M174" s="2">
        <v>0</v>
      </c>
    </row>
    <row r="175" spans="1:13" ht="18.75">
      <c r="A175" s="1">
        <v>21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35.4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</row>
    <row r="176" spans="1:13" ht="18.75">
      <c r="A176" s="1">
        <v>22</v>
      </c>
      <c r="B176" s="2">
        <v>0</v>
      </c>
      <c r="C176" s="2">
        <v>0</v>
      </c>
      <c r="D176" s="2">
        <v>0</v>
      </c>
      <c r="E176" s="2">
        <v>17.2</v>
      </c>
      <c r="F176" s="2">
        <v>0</v>
      </c>
      <c r="G176" s="2">
        <v>15.5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</row>
    <row r="177" spans="1:13" ht="18.75">
      <c r="A177" s="1">
        <v>23</v>
      </c>
      <c r="B177" s="2">
        <v>0</v>
      </c>
      <c r="C177" s="2">
        <v>0</v>
      </c>
      <c r="D177" s="2">
        <v>0</v>
      </c>
      <c r="E177" s="2">
        <v>6</v>
      </c>
      <c r="F177" s="2">
        <v>15</v>
      </c>
      <c r="G177" s="2">
        <v>12.7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</row>
    <row r="178" spans="1:13" ht="18.75">
      <c r="A178" s="1">
        <v>24</v>
      </c>
      <c r="B178" s="2">
        <v>0</v>
      </c>
      <c r="C178" s="2">
        <v>19.9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</row>
    <row r="179" spans="1:13" ht="18.75">
      <c r="A179" s="1">
        <v>25</v>
      </c>
      <c r="B179" s="2">
        <v>0</v>
      </c>
      <c r="C179" s="2">
        <v>4.7</v>
      </c>
      <c r="D179" s="2">
        <v>0</v>
      </c>
      <c r="E179" s="2">
        <v>0</v>
      </c>
      <c r="F179" s="2">
        <v>16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10.4</v>
      </c>
      <c r="M179" s="2">
        <v>0</v>
      </c>
    </row>
    <row r="180" spans="1:13" ht="18.75">
      <c r="A180" s="1">
        <v>26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20</v>
      </c>
      <c r="M180" s="2">
        <v>0</v>
      </c>
    </row>
    <row r="181" spans="1:13" ht="18.75">
      <c r="A181" s="1">
        <v>27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4.6</v>
      </c>
      <c r="M181" s="2">
        <v>0</v>
      </c>
    </row>
    <row r="182" spans="1:13" ht="18.75">
      <c r="A182" s="1">
        <v>28</v>
      </c>
      <c r="B182" s="2">
        <v>0</v>
      </c>
      <c r="C182" s="2">
        <v>0</v>
      </c>
      <c r="D182" s="2">
        <v>0</v>
      </c>
      <c r="E182" s="2">
        <v>7</v>
      </c>
      <c r="F182" s="2">
        <v>0</v>
      </c>
      <c r="G182" s="2">
        <v>53.1</v>
      </c>
      <c r="H182" s="2">
        <v>50.2</v>
      </c>
      <c r="I182" s="2">
        <v>0</v>
      </c>
      <c r="J182" s="2">
        <v>30.2</v>
      </c>
      <c r="K182" s="2">
        <v>0</v>
      </c>
      <c r="L182" s="2">
        <v>0</v>
      </c>
      <c r="M182" s="2">
        <v>0</v>
      </c>
    </row>
    <row r="183" spans="1:13" ht="18.75">
      <c r="A183" s="1">
        <v>29</v>
      </c>
      <c r="B183" s="2">
        <v>0</v>
      </c>
      <c r="C183" s="2">
        <v>0</v>
      </c>
      <c r="D183" s="2">
        <v>0</v>
      </c>
      <c r="E183" s="2">
        <v>34.3</v>
      </c>
      <c r="F183" s="2">
        <v>29.4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/>
      <c r="M183" s="2">
        <v>0</v>
      </c>
    </row>
    <row r="184" spans="1:13" ht="18.75">
      <c r="A184" s="1">
        <v>30</v>
      </c>
      <c r="B184" s="2">
        <v>0</v>
      </c>
      <c r="C184" s="2">
        <v>0</v>
      </c>
      <c r="D184" s="2">
        <v>0</v>
      </c>
      <c r="E184" s="2">
        <v>11.8</v>
      </c>
      <c r="F184" s="2">
        <v>26.8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/>
      <c r="M184" s="2">
        <v>0</v>
      </c>
    </row>
    <row r="185" spans="1:13" ht="18.75">
      <c r="A185" s="1">
        <v>31</v>
      </c>
      <c r="B185" s="2"/>
      <c r="C185" s="2">
        <v>0</v>
      </c>
      <c r="D185" s="2"/>
      <c r="E185" s="2">
        <v>0</v>
      </c>
      <c r="F185" s="2">
        <v>15.8</v>
      </c>
      <c r="G185" s="2"/>
      <c r="H185" s="2">
        <v>0</v>
      </c>
      <c r="I185" s="2"/>
      <c r="J185" s="2">
        <v>0</v>
      </c>
      <c r="K185" s="2">
        <v>0</v>
      </c>
      <c r="L185" s="2"/>
      <c r="M185" s="2">
        <v>0</v>
      </c>
    </row>
    <row r="186" spans="1:14" ht="18.75">
      <c r="A186" s="1" t="s">
        <v>37</v>
      </c>
      <c r="B186" s="1" t="s">
        <v>38</v>
      </c>
      <c r="C186" s="1" t="s">
        <v>39</v>
      </c>
      <c r="D186" s="1" t="s">
        <v>40</v>
      </c>
      <c r="E186" s="1" t="s">
        <v>40</v>
      </c>
      <c r="F186" s="1" t="s">
        <v>40</v>
      </c>
      <c r="G186" s="1" t="s">
        <v>41</v>
      </c>
      <c r="H186" s="1" t="s">
        <v>40</v>
      </c>
      <c r="I186" s="1" t="s">
        <v>42</v>
      </c>
      <c r="J186" s="1" t="s">
        <v>40</v>
      </c>
      <c r="K186" s="1" t="s">
        <v>40</v>
      </c>
      <c r="L186" s="1" t="s">
        <v>40</v>
      </c>
      <c r="M186" s="1" t="s">
        <v>43</v>
      </c>
      <c r="N186" s="1" t="s">
        <v>44</v>
      </c>
    </row>
    <row r="187" spans="1:15" ht="18.75">
      <c r="A187" s="1" t="s">
        <v>46</v>
      </c>
      <c r="B187" s="2">
        <f>SUM(B155:B185)</f>
        <v>93.1</v>
      </c>
      <c r="C187" s="1">
        <f aca="true" t="shared" si="4" ref="C187:M187">SUM(C155:C185)</f>
        <v>146.2</v>
      </c>
      <c r="D187" s="1">
        <f t="shared" si="4"/>
        <v>58.5</v>
      </c>
      <c r="E187" s="1">
        <f t="shared" si="4"/>
        <v>156.8</v>
      </c>
      <c r="F187" s="1">
        <f t="shared" si="4"/>
        <v>254.8</v>
      </c>
      <c r="G187" s="1">
        <f t="shared" si="4"/>
        <v>324.5</v>
      </c>
      <c r="H187" s="1">
        <f t="shared" si="4"/>
        <v>82.4</v>
      </c>
      <c r="I187" s="2">
        <f t="shared" si="4"/>
        <v>0</v>
      </c>
      <c r="J187" s="1">
        <f t="shared" si="4"/>
        <v>39.2</v>
      </c>
      <c r="K187" s="1">
        <f t="shared" si="4"/>
        <v>21.2</v>
      </c>
      <c r="L187" s="2">
        <f t="shared" si="4"/>
        <v>35</v>
      </c>
      <c r="M187" s="2">
        <f t="shared" si="4"/>
        <v>0</v>
      </c>
      <c r="N187" s="1">
        <f>SUM(B187:M187)</f>
        <v>1211.7000000000003</v>
      </c>
      <c r="O187" s="1" t="s">
        <v>283</v>
      </c>
    </row>
    <row r="188" spans="1:15" ht="18.75">
      <c r="A188" s="1" t="s">
        <v>47</v>
      </c>
      <c r="B188" s="2">
        <f>AVERAGEA(B155:B185)</f>
        <v>3.103333333333333</v>
      </c>
      <c r="C188" s="2">
        <f aca="true" t="shared" si="5" ref="C188:M188">AVERAGEA(C155:C185)</f>
        <v>4.716129032258064</v>
      </c>
      <c r="D188" s="2">
        <f t="shared" si="5"/>
        <v>1.95</v>
      </c>
      <c r="E188" s="2">
        <f t="shared" si="5"/>
        <v>5.058064516129033</v>
      </c>
      <c r="F188" s="2">
        <f t="shared" si="5"/>
        <v>8.219354838709679</v>
      </c>
      <c r="G188" s="2">
        <f t="shared" si="5"/>
        <v>10.816666666666666</v>
      </c>
      <c r="H188" s="2">
        <f t="shared" si="5"/>
        <v>2.6580645161290324</v>
      </c>
      <c r="I188" s="2">
        <f t="shared" si="5"/>
        <v>0</v>
      </c>
      <c r="J188" s="2">
        <f t="shared" si="5"/>
        <v>1.2645161290322582</v>
      </c>
      <c r="K188" s="2">
        <f t="shared" si="5"/>
        <v>0.6838709677419355</v>
      </c>
      <c r="L188" s="2">
        <f t="shared" si="5"/>
        <v>1.25</v>
      </c>
      <c r="M188" s="2">
        <f t="shared" si="5"/>
        <v>0</v>
      </c>
      <c r="N188" s="2">
        <f>AVERAGE(B188:M188)</f>
        <v>3.31</v>
      </c>
      <c r="O188" s="1" t="s">
        <v>338</v>
      </c>
    </row>
    <row r="189" spans="1:14" ht="18.75">
      <c r="A189" s="1" t="s">
        <v>49</v>
      </c>
      <c r="B189" s="1">
        <v>5</v>
      </c>
      <c r="C189" s="1">
        <v>6</v>
      </c>
      <c r="D189" s="1">
        <v>3</v>
      </c>
      <c r="E189" s="1">
        <v>10</v>
      </c>
      <c r="F189" s="1">
        <v>12</v>
      </c>
      <c r="G189" s="1">
        <v>12</v>
      </c>
      <c r="H189" s="1">
        <v>2</v>
      </c>
      <c r="I189" s="1">
        <v>0</v>
      </c>
      <c r="J189" s="1">
        <v>2</v>
      </c>
      <c r="K189" s="1">
        <v>1</v>
      </c>
      <c r="L189" s="1">
        <v>3</v>
      </c>
      <c r="M189" s="1">
        <v>0</v>
      </c>
      <c r="N189" s="1" t="s">
        <v>113</v>
      </c>
    </row>
    <row r="190" spans="1:13" ht="18.75">
      <c r="A190" s="1" t="s">
        <v>51</v>
      </c>
      <c r="B190" s="1" t="s">
        <v>52</v>
      </c>
      <c r="C190" s="1" t="s">
        <v>53</v>
      </c>
      <c r="D190" s="1">
        <v>82.2</v>
      </c>
      <c r="E190" s="1" t="s">
        <v>114</v>
      </c>
      <c r="F190" s="5">
        <v>28369</v>
      </c>
      <c r="G190" s="1" t="s">
        <v>55</v>
      </c>
      <c r="H190" s="1" t="s">
        <v>56</v>
      </c>
      <c r="I190" s="1" t="s">
        <v>57</v>
      </c>
      <c r="J190" s="1" t="s">
        <v>53</v>
      </c>
      <c r="K190" s="1" t="s">
        <v>115</v>
      </c>
      <c r="L190" s="1" t="s">
        <v>116</v>
      </c>
      <c r="M190" s="1" t="s">
        <v>117</v>
      </c>
    </row>
    <row r="191" spans="1:13" ht="18.75">
      <c r="A191" s="1" t="s">
        <v>51</v>
      </c>
      <c r="B191" s="1" t="s">
        <v>61</v>
      </c>
      <c r="C191" s="1" t="s">
        <v>53</v>
      </c>
      <c r="D191" s="1">
        <v>138.9</v>
      </c>
      <c r="E191" s="1" t="s">
        <v>114</v>
      </c>
      <c r="F191" s="5">
        <v>28369</v>
      </c>
      <c r="G191" s="1" t="s">
        <v>55</v>
      </c>
      <c r="H191" s="1" t="s">
        <v>62</v>
      </c>
      <c r="I191" s="1" t="s">
        <v>57</v>
      </c>
      <c r="J191" s="1" t="s">
        <v>53</v>
      </c>
      <c r="K191" s="1" t="s">
        <v>118</v>
      </c>
      <c r="L191" s="1" t="s">
        <v>116</v>
      </c>
      <c r="M191" s="1" t="s">
        <v>117</v>
      </c>
    </row>
    <row r="192" spans="1:13" ht="18.75">
      <c r="A192" s="1" t="s">
        <v>51</v>
      </c>
      <c r="B192" s="1" t="s">
        <v>64</v>
      </c>
      <c r="C192" s="1" t="s">
        <v>53</v>
      </c>
      <c r="D192" s="1">
        <v>144.4</v>
      </c>
      <c r="E192" s="1" t="s">
        <v>114</v>
      </c>
      <c r="F192" s="5">
        <v>28369</v>
      </c>
      <c r="G192" s="1" t="s">
        <v>55</v>
      </c>
      <c r="H192" s="1" t="s">
        <v>65</v>
      </c>
      <c r="I192" s="1" t="s">
        <v>57</v>
      </c>
      <c r="J192" s="1" t="s">
        <v>53</v>
      </c>
      <c r="K192" s="1" t="s">
        <v>119</v>
      </c>
      <c r="L192" s="1" t="s">
        <v>120</v>
      </c>
      <c r="M192" s="1" t="s">
        <v>117</v>
      </c>
    </row>
    <row r="193" spans="1:13" ht="18.75">
      <c r="A193" s="1" t="s">
        <v>51</v>
      </c>
      <c r="B193" s="1" t="s">
        <v>67</v>
      </c>
      <c r="C193" s="1" t="s">
        <v>53</v>
      </c>
      <c r="D193" s="1">
        <v>155.3</v>
      </c>
      <c r="E193" s="1" t="s">
        <v>121</v>
      </c>
      <c r="F193" s="5">
        <v>28369</v>
      </c>
      <c r="G193" s="1" t="s">
        <v>55</v>
      </c>
      <c r="H193" s="1" t="s">
        <v>68</v>
      </c>
      <c r="I193" s="1" t="s">
        <v>57</v>
      </c>
      <c r="J193" s="1" t="s">
        <v>53</v>
      </c>
      <c r="K193" s="1" t="s">
        <v>122</v>
      </c>
      <c r="L193" s="1" t="s">
        <v>123</v>
      </c>
      <c r="M193" s="1" t="s">
        <v>117</v>
      </c>
    </row>
    <row r="194" spans="1:13" ht="18.75">
      <c r="A194" s="1" t="s">
        <v>51</v>
      </c>
      <c r="B194" s="1" t="s">
        <v>69</v>
      </c>
      <c r="C194" s="1" t="s">
        <v>53</v>
      </c>
      <c r="D194" s="1">
        <v>179.8</v>
      </c>
      <c r="E194" s="1" t="s">
        <v>114</v>
      </c>
      <c r="F194" s="5">
        <v>28369</v>
      </c>
      <c r="G194" s="1" t="s">
        <v>55</v>
      </c>
      <c r="H194" s="1" t="s">
        <v>70</v>
      </c>
      <c r="I194" s="1" t="s">
        <v>57</v>
      </c>
      <c r="J194" s="1" t="s">
        <v>53</v>
      </c>
      <c r="K194" s="1" t="s">
        <v>124</v>
      </c>
      <c r="L194" s="1" t="s">
        <v>125</v>
      </c>
      <c r="M194" s="1" t="s">
        <v>117</v>
      </c>
    </row>
    <row r="195" spans="1:13" ht="18.75">
      <c r="A195" s="1" t="s">
        <v>71</v>
      </c>
      <c r="B195" s="1" t="s">
        <v>72</v>
      </c>
      <c r="C195" s="1" t="s">
        <v>53</v>
      </c>
      <c r="D195" s="1">
        <v>214</v>
      </c>
      <c r="E195" s="1" t="s">
        <v>126</v>
      </c>
      <c r="F195" s="5">
        <v>28369</v>
      </c>
      <c r="G195" s="1" t="s">
        <v>55</v>
      </c>
      <c r="H195" s="1" t="s">
        <v>73</v>
      </c>
      <c r="I195" s="1" t="s">
        <v>57</v>
      </c>
      <c r="J195" s="1" t="s">
        <v>53</v>
      </c>
      <c r="K195" s="1" t="s">
        <v>127</v>
      </c>
      <c r="L195" s="1" t="s">
        <v>123</v>
      </c>
      <c r="M195" s="1" t="s">
        <v>117</v>
      </c>
    </row>
    <row r="196" spans="1:6" ht="18.75">
      <c r="A196" s="1" t="s">
        <v>74</v>
      </c>
      <c r="B196" s="1" t="s">
        <v>75</v>
      </c>
      <c r="C196" s="1" t="s">
        <v>53</v>
      </c>
      <c r="D196" s="1">
        <v>367.1</v>
      </c>
      <c r="E196" s="1" t="s">
        <v>128</v>
      </c>
      <c r="F196" s="5">
        <v>28338</v>
      </c>
    </row>
    <row r="198" spans="1:14" ht="18.75">
      <c r="A198" s="1" t="s">
        <v>1</v>
      </c>
      <c r="B198" s="1" t="s">
        <v>2</v>
      </c>
      <c r="C198" s="1" t="s">
        <v>3</v>
      </c>
      <c r="D198" s="1" t="s">
        <v>4</v>
      </c>
      <c r="E198" s="1" t="s">
        <v>5</v>
      </c>
      <c r="M198" s="1" t="s">
        <v>6</v>
      </c>
      <c r="N198" s="1" t="s">
        <v>7</v>
      </c>
    </row>
    <row r="199" spans="1:14" ht="18.75">
      <c r="A199" s="1" t="s">
        <v>8</v>
      </c>
      <c r="B199" s="1" t="s">
        <v>9</v>
      </c>
      <c r="C199" s="1" t="s">
        <v>10</v>
      </c>
      <c r="D199" s="1" t="s">
        <v>11</v>
      </c>
      <c r="E199" s="1" t="s">
        <v>12</v>
      </c>
      <c r="F199" s="1" t="s">
        <v>13</v>
      </c>
      <c r="G199" s="1" t="s">
        <v>14</v>
      </c>
      <c r="M199" s="1" t="s">
        <v>15</v>
      </c>
      <c r="N199" s="1" t="s">
        <v>16</v>
      </c>
    </row>
    <row r="200" spans="6:9" ht="18.75">
      <c r="F200" s="1" t="s">
        <v>17</v>
      </c>
      <c r="G200" s="1" t="s">
        <v>18</v>
      </c>
      <c r="H200" s="1">
        <v>-1978</v>
      </c>
      <c r="I200" s="1">
        <v>2521</v>
      </c>
    </row>
    <row r="201" spans="6:9" ht="18.75">
      <c r="F201" s="1" t="s">
        <v>19</v>
      </c>
      <c r="G201" s="1" t="s">
        <v>20</v>
      </c>
      <c r="H201" s="1" t="s">
        <v>21</v>
      </c>
      <c r="I201" s="1" t="s">
        <v>22</v>
      </c>
    </row>
    <row r="202" spans="1:14" ht="18.75">
      <c r="A202" s="1" t="s">
        <v>23</v>
      </c>
      <c r="B202" s="1" t="s">
        <v>24</v>
      </c>
      <c r="C202" s="1" t="s">
        <v>25</v>
      </c>
      <c r="D202" s="1" t="s">
        <v>26</v>
      </c>
      <c r="E202" s="1" t="s">
        <v>27</v>
      </c>
      <c r="F202" s="1" t="s">
        <v>28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</row>
    <row r="203" spans="1:14" ht="18.75">
      <c r="A203" s="1" t="s">
        <v>37</v>
      </c>
      <c r="B203" s="1" t="s">
        <v>38</v>
      </c>
      <c r="C203" s="1" t="s">
        <v>39</v>
      </c>
      <c r="D203" s="1" t="s">
        <v>40</v>
      </c>
      <c r="E203" s="1" t="s">
        <v>40</v>
      </c>
      <c r="F203" s="1" t="s">
        <v>40</v>
      </c>
      <c r="G203" s="1" t="s">
        <v>41</v>
      </c>
      <c r="H203" s="1" t="s">
        <v>40</v>
      </c>
      <c r="I203" s="1" t="s">
        <v>42</v>
      </c>
      <c r="J203" s="1" t="s">
        <v>40</v>
      </c>
      <c r="K203" s="1" t="s">
        <v>40</v>
      </c>
      <c r="L203" s="1" t="s">
        <v>40</v>
      </c>
      <c r="M203" s="1" t="s">
        <v>43</v>
      </c>
      <c r="N203" s="1" t="s">
        <v>44</v>
      </c>
    </row>
    <row r="204" spans="1:13" ht="18.75">
      <c r="A204" s="1">
        <v>1</v>
      </c>
      <c r="B204" s="2">
        <v>0</v>
      </c>
      <c r="C204" s="2">
        <v>0</v>
      </c>
      <c r="D204" s="2">
        <v>0</v>
      </c>
      <c r="E204" s="2">
        <v>51.3</v>
      </c>
      <c r="F204" s="2">
        <v>0</v>
      </c>
      <c r="G204" s="2">
        <v>2.4</v>
      </c>
      <c r="H204" s="2">
        <v>20.7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</row>
    <row r="205" spans="1:13" ht="18.75">
      <c r="A205" s="1">
        <v>2</v>
      </c>
      <c r="B205" s="2">
        <v>0</v>
      </c>
      <c r="C205" s="2">
        <v>0</v>
      </c>
      <c r="D205" s="2">
        <v>0</v>
      </c>
      <c r="E205" s="2">
        <v>62.2</v>
      </c>
      <c r="F205" s="2">
        <v>24</v>
      </c>
      <c r="G205" s="2">
        <v>7.2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</row>
    <row r="206" spans="1:13" ht="18.75">
      <c r="A206" s="1">
        <v>3</v>
      </c>
      <c r="B206" s="2">
        <v>0</v>
      </c>
      <c r="C206" s="2">
        <v>0</v>
      </c>
      <c r="D206" s="2">
        <v>0</v>
      </c>
      <c r="E206" s="2">
        <v>6</v>
      </c>
      <c r="F206" s="2">
        <v>16.5</v>
      </c>
      <c r="G206" s="2">
        <v>0</v>
      </c>
      <c r="H206" s="2">
        <v>13.7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</row>
    <row r="207" spans="1:13" ht="18.75">
      <c r="A207" s="1">
        <v>4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</row>
    <row r="208" spans="1:13" ht="18.75">
      <c r="A208" s="1">
        <v>5</v>
      </c>
      <c r="B208" s="2">
        <v>0</v>
      </c>
      <c r="C208" s="2">
        <v>0</v>
      </c>
      <c r="D208" s="2">
        <v>10</v>
      </c>
      <c r="E208" s="2">
        <v>17.5</v>
      </c>
      <c r="F208" s="2">
        <v>0</v>
      </c>
      <c r="G208" s="2">
        <v>0</v>
      </c>
      <c r="H208" s="2">
        <v>16.4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</row>
    <row r="209" spans="1:13" ht="18.75">
      <c r="A209" s="1">
        <v>6</v>
      </c>
      <c r="B209" s="2">
        <v>0</v>
      </c>
      <c r="C209" s="2">
        <v>0</v>
      </c>
      <c r="D209" s="2">
        <v>26.2</v>
      </c>
      <c r="E209" s="2">
        <v>0</v>
      </c>
      <c r="F209" s="2">
        <v>5.5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</row>
    <row r="210" spans="1:13" ht="18.75">
      <c r="A210" s="1">
        <v>7</v>
      </c>
      <c r="B210" s="2">
        <v>0</v>
      </c>
      <c r="C210" s="2">
        <v>0</v>
      </c>
      <c r="D210" s="2">
        <v>5.6</v>
      </c>
      <c r="E210" s="2">
        <v>0</v>
      </c>
      <c r="F210" s="2">
        <v>10</v>
      </c>
      <c r="G210" s="2">
        <v>13.9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</row>
    <row r="211" spans="1:13" ht="18.75">
      <c r="A211" s="1">
        <v>8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2.3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</row>
    <row r="212" spans="1:13" ht="18.75">
      <c r="A212" s="1">
        <v>9</v>
      </c>
      <c r="B212" s="2">
        <v>0</v>
      </c>
      <c r="C212" s="2">
        <v>11</v>
      </c>
      <c r="D212" s="2">
        <v>0</v>
      </c>
      <c r="E212" s="2">
        <v>19.4</v>
      </c>
      <c r="F212" s="2">
        <v>0</v>
      </c>
      <c r="G212" s="2">
        <v>35.9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</row>
    <row r="213" spans="1:13" ht="18.75">
      <c r="A213" s="1">
        <v>10</v>
      </c>
      <c r="B213" s="2">
        <v>0</v>
      </c>
      <c r="C213" s="2">
        <v>39</v>
      </c>
      <c r="D213" s="2">
        <v>0</v>
      </c>
      <c r="E213" s="2">
        <v>0</v>
      </c>
      <c r="F213" s="2">
        <v>0</v>
      </c>
      <c r="G213" s="2">
        <v>36.8</v>
      </c>
      <c r="H213" s="2">
        <v>11.2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</row>
    <row r="214" spans="1:13" ht="18.75">
      <c r="A214" s="1">
        <v>11</v>
      </c>
      <c r="B214" s="2">
        <v>0</v>
      </c>
      <c r="C214" s="2">
        <v>17</v>
      </c>
      <c r="D214" s="2">
        <v>0</v>
      </c>
      <c r="E214" s="2">
        <v>18.5</v>
      </c>
      <c r="F214" s="2">
        <v>31.8</v>
      </c>
      <c r="G214" s="2">
        <v>50.6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</row>
    <row r="215" spans="1:13" ht="18.75">
      <c r="A215" s="1">
        <v>12</v>
      </c>
      <c r="B215" s="2">
        <v>0</v>
      </c>
      <c r="C215" s="2">
        <v>0</v>
      </c>
      <c r="D215" s="2">
        <v>0</v>
      </c>
      <c r="E215" s="2">
        <v>0</v>
      </c>
      <c r="F215" s="2">
        <v>21.4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</row>
    <row r="216" spans="1:13" ht="18.75">
      <c r="A216" s="1">
        <v>13</v>
      </c>
      <c r="B216" s="2">
        <v>0</v>
      </c>
      <c r="C216" s="2">
        <v>0</v>
      </c>
      <c r="D216" s="2">
        <v>0</v>
      </c>
      <c r="E216" s="2">
        <v>8.7</v>
      </c>
      <c r="F216" s="2">
        <v>4.1</v>
      </c>
      <c r="G216" s="2">
        <v>5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</row>
    <row r="217" spans="1:13" ht="18.75">
      <c r="A217" s="1">
        <v>14</v>
      </c>
      <c r="B217" s="2">
        <v>0</v>
      </c>
      <c r="C217" s="2">
        <v>54.5</v>
      </c>
      <c r="D217" s="2">
        <v>0</v>
      </c>
      <c r="E217" s="2">
        <v>0</v>
      </c>
      <c r="F217" s="2">
        <v>0</v>
      </c>
      <c r="G217" s="2">
        <v>13.5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</row>
    <row r="218" spans="1:13" ht="18.75">
      <c r="A218" s="1">
        <v>15</v>
      </c>
      <c r="B218" s="2">
        <v>0</v>
      </c>
      <c r="C218" s="2">
        <v>21</v>
      </c>
      <c r="D218" s="2">
        <v>29.3</v>
      </c>
      <c r="E218" s="2">
        <v>0</v>
      </c>
      <c r="F218" s="2">
        <v>29.6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</row>
    <row r="219" spans="1:13" ht="18.75">
      <c r="A219" s="1">
        <v>16</v>
      </c>
      <c r="B219" s="2">
        <v>0</v>
      </c>
      <c r="C219" s="2">
        <v>18.5</v>
      </c>
      <c r="D219" s="2">
        <v>0</v>
      </c>
      <c r="E219" s="2">
        <v>23.4</v>
      </c>
      <c r="F219" s="2">
        <v>2.3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</row>
    <row r="220" spans="1:13" ht="18.75">
      <c r="A220" s="1">
        <v>17</v>
      </c>
      <c r="B220" s="2">
        <v>0</v>
      </c>
      <c r="C220" s="2">
        <v>0</v>
      </c>
      <c r="D220" s="2">
        <v>0</v>
      </c>
      <c r="E220" s="2">
        <v>0</v>
      </c>
      <c r="F220" s="2">
        <v>50.2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</row>
    <row r="221" spans="1:13" ht="18.75">
      <c r="A221" s="1">
        <v>18</v>
      </c>
      <c r="B221" s="2">
        <v>0</v>
      </c>
      <c r="C221" s="2">
        <v>0</v>
      </c>
      <c r="D221" s="2">
        <v>30.4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</row>
    <row r="222" spans="1:13" ht="18.75">
      <c r="A222" s="1">
        <v>19</v>
      </c>
      <c r="B222" s="2">
        <v>0</v>
      </c>
      <c r="C222" s="2">
        <v>10</v>
      </c>
      <c r="D222" s="2">
        <v>4.1</v>
      </c>
      <c r="E222" s="2">
        <v>0</v>
      </c>
      <c r="F222" s="2">
        <v>13.1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</row>
    <row r="223" spans="1:13" ht="18.75">
      <c r="A223" s="1">
        <v>20</v>
      </c>
      <c r="B223" s="2">
        <v>0</v>
      </c>
      <c r="C223" s="2">
        <v>19</v>
      </c>
      <c r="D223" s="2">
        <v>0</v>
      </c>
      <c r="E223" s="2">
        <v>0</v>
      </c>
      <c r="F223" s="2">
        <v>0</v>
      </c>
      <c r="G223" s="2">
        <v>16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</row>
    <row r="224" spans="1:13" ht="18.75">
      <c r="A224" s="1">
        <v>21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</row>
    <row r="225" spans="1:13" ht="18.75">
      <c r="A225" s="1">
        <v>22</v>
      </c>
      <c r="B225" s="2">
        <v>0</v>
      </c>
      <c r="C225" s="2">
        <v>0</v>
      </c>
      <c r="D225" s="2">
        <v>0</v>
      </c>
      <c r="E225" s="2">
        <v>13.4</v>
      </c>
      <c r="F225" s="2">
        <v>27.1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</row>
    <row r="226" spans="1:13" ht="18.75">
      <c r="A226" s="1">
        <v>23</v>
      </c>
      <c r="B226" s="2">
        <v>0</v>
      </c>
      <c r="C226" s="2">
        <v>0</v>
      </c>
      <c r="D226" s="2">
        <v>0.7</v>
      </c>
      <c r="E226" s="2">
        <v>0</v>
      </c>
      <c r="F226" s="2">
        <v>6.9</v>
      </c>
      <c r="G226" s="2">
        <v>31.4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</row>
    <row r="227" spans="1:13" ht="18.75">
      <c r="A227" s="1">
        <v>24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</row>
    <row r="228" spans="1:13" ht="18.75">
      <c r="A228" s="1">
        <v>25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1.1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</row>
    <row r="229" spans="1:13" ht="18.75">
      <c r="A229" s="1">
        <v>26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26.6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</row>
    <row r="230" spans="1:13" ht="18.75">
      <c r="A230" s="1">
        <v>27</v>
      </c>
      <c r="B230" s="2">
        <v>0</v>
      </c>
      <c r="C230" s="2">
        <v>0</v>
      </c>
      <c r="D230" s="2">
        <v>7.3</v>
      </c>
      <c r="E230" s="2">
        <v>53.5</v>
      </c>
      <c r="F230" s="2">
        <v>4.8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</row>
    <row r="231" spans="1:13" ht="18.75">
      <c r="A231" s="1">
        <v>28</v>
      </c>
      <c r="B231" s="2">
        <v>0</v>
      </c>
      <c r="C231" s="2">
        <v>0</v>
      </c>
      <c r="D231" s="2">
        <v>29.6</v>
      </c>
      <c r="E231" s="2">
        <v>12.6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</row>
    <row r="232" spans="1:13" ht="18.75">
      <c r="A232" s="1">
        <v>29</v>
      </c>
      <c r="B232" s="2">
        <v>0</v>
      </c>
      <c r="C232" s="2">
        <v>0</v>
      </c>
      <c r="D232" s="2">
        <v>0</v>
      </c>
      <c r="E232" s="2">
        <v>12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/>
      <c r="M232" s="2">
        <v>0</v>
      </c>
    </row>
    <row r="233" spans="1:13" ht="18.75">
      <c r="A233" s="1">
        <v>30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/>
      <c r="M233" s="2">
        <v>0</v>
      </c>
    </row>
    <row r="234" spans="1:13" ht="18.75">
      <c r="A234" s="1">
        <v>31</v>
      </c>
      <c r="B234" s="2"/>
      <c r="C234" s="2">
        <v>0</v>
      </c>
      <c r="D234" s="2"/>
      <c r="E234" s="2">
        <v>0</v>
      </c>
      <c r="F234" s="2">
        <v>0</v>
      </c>
      <c r="G234" s="2"/>
      <c r="H234" s="2">
        <v>0</v>
      </c>
      <c r="I234" s="2"/>
      <c r="J234" s="2">
        <v>0</v>
      </c>
      <c r="K234" s="2">
        <v>0</v>
      </c>
      <c r="L234" s="2"/>
      <c r="M234" s="2">
        <v>0</v>
      </c>
    </row>
    <row r="235" spans="1:14" ht="18.75">
      <c r="A235" s="1" t="s">
        <v>37</v>
      </c>
      <c r="B235" s="1" t="s">
        <v>38</v>
      </c>
      <c r="C235" s="1" t="s">
        <v>39</v>
      </c>
      <c r="D235" s="1" t="s">
        <v>40</v>
      </c>
      <c r="E235" s="1" t="s">
        <v>40</v>
      </c>
      <c r="F235" s="1" t="s">
        <v>40</v>
      </c>
      <c r="G235" s="1" t="s">
        <v>41</v>
      </c>
      <c r="H235" s="1" t="s">
        <v>40</v>
      </c>
      <c r="I235" s="1" t="s">
        <v>42</v>
      </c>
      <c r="J235" s="1" t="s">
        <v>40</v>
      </c>
      <c r="K235" s="1" t="s">
        <v>40</v>
      </c>
      <c r="L235" s="1" t="s">
        <v>40</v>
      </c>
      <c r="M235" s="1" t="s">
        <v>43</v>
      </c>
      <c r="N235" s="1" t="s">
        <v>44</v>
      </c>
    </row>
    <row r="236" spans="1:15" ht="18.75">
      <c r="A236" s="1" t="s">
        <v>46</v>
      </c>
      <c r="B236" s="2">
        <f>SUM(B204:B234)</f>
        <v>0</v>
      </c>
      <c r="C236" s="2">
        <f aca="true" t="shared" si="6" ref="C236:M236">SUM(C204:C234)</f>
        <v>190</v>
      </c>
      <c r="D236" s="2">
        <f t="shared" si="6"/>
        <v>143.2</v>
      </c>
      <c r="E236" s="2">
        <f t="shared" si="6"/>
        <v>298.5</v>
      </c>
      <c r="F236" s="2">
        <f t="shared" si="6"/>
        <v>247.29999999999998</v>
      </c>
      <c r="G236" s="2">
        <f t="shared" si="6"/>
        <v>242.7</v>
      </c>
      <c r="H236" s="2">
        <f t="shared" si="6"/>
        <v>62</v>
      </c>
      <c r="I236" s="2">
        <f t="shared" si="6"/>
        <v>0</v>
      </c>
      <c r="J236" s="2">
        <f t="shared" si="6"/>
        <v>0</v>
      </c>
      <c r="K236" s="2">
        <f t="shared" si="6"/>
        <v>0</v>
      </c>
      <c r="L236" s="2">
        <f t="shared" si="6"/>
        <v>0</v>
      </c>
      <c r="M236" s="2">
        <f t="shared" si="6"/>
        <v>0</v>
      </c>
      <c r="N236" s="2">
        <f>SUM(B236:M236)</f>
        <v>1183.7</v>
      </c>
      <c r="O236" s="1" t="s">
        <v>283</v>
      </c>
    </row>
    <row r="237" spans="1:15" ht="18.75">
      <c r="A237" s="1" t="s">
        <v>47</v>
      </c>
      <c r="B237" s="2">
        <f>AVERAGEA(B204:B234)</f>
        <v>0</v>
      </c>
      <c r="C237" s="2">
        <f aca="true" t="shared" si="7" ref="C237:M237">AVERAGEA(C204:C234)</f>
        <v>6.129032258064516</v>
      </c>
      <c r="D237" s="2">
        <f t="shared" si="7"/>
        <v>4.7733333333333325</v>
      </c>
      <c r="E237" s="2">
        <f t="shared" si="7"/>
        <v>9.629032258064516</v>
      </c>
      <c r="F237" s="2">
        <f t="shared" si="7"/>
        <v>7.977419354838709</v>
      </c>
      <c r="G237" s="2">
        <f t="shared" si="7"/>
        <v>8.09</v>
      </c>
      <c r="H237" s="2">
        <f t="shared" si="7"/>
        <v>2</v>
      </c>
      <c r="I237" s="2">
        <f t="shared" si="7"/>
        <v>0</v>
      </c>
      <c r="J237" s="2">
        <f t="shared" si="7"/>
        <v>0</v>
      </c>
      <c r="K237" s="2">
        <f t="shared" si="7"/>
        <v>0</v>
      </c>
      <c r="L237" s="2">
        <f t="shared" si="7"/>
        <v>0</v>
      </c>
      <c r="M237" s="2">
        <f t="shared" si="7"/>
        <v>0</v>
      </c>
      <c r="N237" s="2">
        <f>AVERAGE(B237:M237)</f>
        <v>3.2165681003584226</v>
      </c>
      <c r="O237" s="1" t="s">
        <v>338</v>
      </c>
    </row>
    <row r="238" spans="1:14" ht="18.75">
      <c r="A238" s="1" t="s">
        <v>49</v>
      </c>
      <c r="B238" s="1">
        <v>0</v>
      </c>
      <c r="C238" s="1">
        <v>8</v>
      </c>
      <c r="D238" s="1">
        <v>9</v>
      </c>
      <c r="E238" s="1">
        <v>12</v>
      </c>
      <c r="F238" s="1">
        <v>14</v>
      </c>
      <c r="G238" s="1">
        <v>13</v>
      </c>
      <c r="H238" s="1">
        <v>4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 t="s">
        <v>129</v>
      </c>
    </row>
    <row r="239" spans="1:13" ht="18.75">
      <c r="A239" s="1" t="s">
        <v>51</v>
      </c>
      <c r="B239" s="1" t="s">
        <v>52</v>
      </c>
      <c r="C239" s="1" t="s">
        <v>53</v>
      </c>
      <c r="D239" s="1">
        <v>62.2</v>
      </c>
      <c r="E239" s="1" t="s">
        <v>90</v>
      </c>
      <c r="F239" s="5">
        <v>28672</v>
      </c>
      <c r="G239" s="1" t="s">
        <v>55</v>
      </c>
      <c r="H239" s="1" t="s">
        <v>56</v>
      </c>
      <c r="I239" s="1" t="s">
        <v>57</v>
      </c>
      <c r="J239" s="1" t="s">
        <v>53</v>
      </c>
      <c r="K239" s="1" t="s">
        <v>130</v>
      </c>
      <c r="L239" s="1" t="s">
        <v>131</v>
      </c>
      <c r="M239" s="1" t="s">
        <v>132</v>
      </c>
    </row>
    <row r="240" spans="1:13" ht="18.75">
      <c r="A240" s="1" t="s">
        <v>51</v>
      </c>
      <c r="B240" s="1" t="s">
        <v>61</v>
      </c>
      <c r="C240" s="1" t="s">
        <v>53</v>
      </c>
      <c r="D240" s="1">
        <v>123.3</v>
      </c>
      <c r="E240" s="1" t="s">
        <v>121</v>
      </c>
      <c r="F240" s="5">
        <v>28734</v>
      </c>
      <c r="G240" s="1" t="s">
        <v>55</v>
      </c>
      <c r="H240" s="1" t="s">
        <v>62</v>
      </c>
      <c r="I240" s="1" t="s">
        <v>57</v>
      </c>
      <c r="J240" s="1" t="s">
        <v>53</v>
      </c>
      <c r="K240" s="1" t="s">
        <v>133</v>
      </c>
      <c r="L240" s="1" t="s">
        <v>134</v>
      </c>
      <c r="M240" s="1" t="s">
        <v>135</v>
      </c>
    </row>
    <row r="241" spans="1:13" ht="18.75">
      <c r="A241" s="1" t="s">
        <v>51</v>
      </c>
      <c r="B241" s="1" t="s">
        <v>64</v>
      </c>
      <c r="C241" s="1" t="s">
        <v>53</v>
      </c>
      <c r="D241" s="1">
        <v>143.1</v>
      </c>
      <c r="E241" s="1" t="s">
        <v>93</v>
      </c>
      <c r="F241" s="5">
        <v>28642</v>
      </c>
      <c r="G241" s="1" t="s">
        <v>55</v>
      </c>
      <c r="H241" s="1" t="s">
        <v>65</v>
      </c>
      <c r="I241" s="1" t="s">
        <v>57</v>
      </c>
      <c r="J241" s="1" t="s">
        <v>53</v>
      </c>
      <c r="K241" s="1" t="s">
        <v>136</v>
      </c>
      <c r="L241" s="1" t="s">
        <v>137</v>
      </c>
      <c r="M241" s="1" t="s">
        <v>138</v>
      </c>
    </row>
    <row r="242" spans="1:13" ht="18.75">
      <c r="A242" s="1" t="s">
        <v>51</v>
      </c>
      <c r="B242" s="1" t="s">
        <v>67</v>
      </c>
      <c r="C242" s="1" t="s">
        <v>53</v>
      </c>
      <c r="D242" s="1">
        <v>156.4</v>
      </c>
      <c r="E242" s="1" t="s">
        <v>81</v>
      </c>
      <c r="F242" s="5">
        <v>28642</v>
      </c>
      <c r="G242" s="1" t="s">
        <v>55</v>
      </c>
      <c r="H242" s="1" t="s">
        <v>68</v>
      </c>
      <c r="I242" s="1" t="s">
        <v>57</v>
      </c>
      <c r="J242" s="1" t="s">
        <v>53</v>
      </c>
      <c r="K242" s="1" t="s">
        <v>139</v>
      </c>
      <c r="L242" s="1" t="s">
        <v>140</v>
      </c>
      <c r="M242" s="1" t="s">
        <v>138</v>
      </c>
    </row>
    <row r="243" spans="1:13" ht="18.75">
      <c r="A243" s="1" t="s">
        <v>51</v>
      </c>
      <c r="B243" s="1" t="s">
        <v>69</v>
      </c>
      <c r="C243" s="1" t="s">
        <v>53</v>
      </c>
      <c r="D243" s="1">
        <v>173.9</v>
      </c>
      <c r="E243" s="1" t="s">
        <v>81</v>
      </c>
      <c r="F243" s="5">
        <v>28642</v>
      </c>
      <c r="G243" s="1" t="s">
        <v>55</v>
      </c>
      <c r="H243" s="1" t="s">
        <v>70</v>
      </c>
      <c r="I243" s="1" t="s">
        <v>57</v>
      </c>
      <c r="J243" s="1" t="s">
        <v>53</v>
      </c>
      <c r="K243" s="1" t="s">
        <v>141</v>
      </c>
      <c r="L243" s="1" t="s">
        <v>137</v>
      </c>
      <c r="M243" s="1" t="s">
        <v>138</v>
      </c>
    </row>
    <row r="244" spans="1:13" ht="18.75">
      <c r="A244" s="1" t="s">
        <v>71</v>
      </c>
      <c r="B244" s="1" t="s">
        <v>72</v>
      </c>
      <c r="C244" s="1" t="s">
        <v>53</v>
      </c>
      <c r="D244" s="1">
        <v>204.5</v>
      </c>
      <c r="E244" s="1" t="s">
        <v>93</v>
      </c>
      <c r="F244" s="5">
        <v>28642</v>
      </c>
      <c r="G244" s="1" t="s">
        <v>55</v>
      </c>
      <c r="H244" s="1" t="s">
        <v>73</v>
      </c>
      <c r="I244" s="1" t="s">
        <v>57</v>
      </c>
      <c r="J244" s="1" t="s">
        <v>53</v>
      </c>
      <c r="K244" s="1" t="s">
        <v>142</v>
      </c>
      <c r="L244" s="1" t="s">
        <v>137</v>
      </c>
      <c r="M244" s="1" t="s">
        <v>138</v>
      </c>
    </row>
    <row r="245" spans="1:6" ht="18.75">
      <c r="A245" s="1" t="s">
        <v>74</v>
      </c>
      <c r="B245" s="1" t="s">
        <v>75</v>
      </c>
      <c r="C245" s="1" t="s">
        <v>53</v>
      </c>
      <c r="D245" s="1">
        <v>320.6</v>
      </c>
      <c r="E245" s="1" t="s">
        <v>81</v>
      </c>
      <c r="F245" s="5">
        <v>28672</v>
      </c>
    </row>
    <row r="247" spans="1:14" ht="18.75">
      <c r="A247" s="1" t="s">
        <v>1</v>
      </c>
      <c r="B247" s="1" t="s">
        <v>2</v>
      </c>
      <c r="C247" s="1" t="s">
        <v>3</v>
      </c>
      <c r="D247" s="1" t="s">
        <v>4</v>
      </c>
      <c r="E247" s="1" t="s">
        <v>5</v>
      </c>
      <c r="M247" s="1" t="s">
        <v>6</v>
      </c>
      <c r="N247" s="1" t="s">
        <v>7</v>
      </c>
    </row>
    <row r="248" spans="1:14" ht="18.75">
      <c r="A248" s="1" t="s">
        <v>8</v>
      </c>
      <c r="B248" s="1" t="s">
        <v>9</v>
      </c>
      <c r="C248" s="1" t="s">
        <v>10</v>
      </c>
      <c r="D248" s="1" t="s">
        <v>11</v>
      </c>
      <c r="E248" s="1" t="s">
        <v>12</v>
      </c>
      <c r="F248" s="1" t="s">
        <v>13</v>
      </c>
      <c r="G248" s="1" t="s">
        <v>14</v>
      </c>
      <c r="M248" s="1" t="s">
        <v>15</v>
      </c>
      <c r="N248" s="1" t="s">
        <v>16</v>
      </c>
    </row>
    <row r="249" spans="6:9" ht="18.75">
      <c r="F249" s="1" t="s">
        <v>17</v>
      </c>
      <c r="G249" s="1" t="s">
        <v>18</v>
      </c>
      <c r="H249" s="1">
        <v>-1979</v>
      </c>
      <c r="I249" s="1">
        <v>2522</v>
      </c>
    </row>
    <row r="250" spans="6:9" ht="18.75">
      <c r="F250" s="1" t="s">
        <v>19</v>
      </c>
      <c r="G250" s="1" t="s">
        <v>20</v>
      </c>
      <c r="H250" s="1" t="s">
        <v>21</v>
      </c>
      <c r="I250" s="1" t="s">
        <v>22</v>
      </c>
    </row>
    <row r="251" spans="1:14" ht="18.75">
      <c r="A251" s="1" t="s">
        <v>23</v>
      </c>
      <c r="B251" s="1" t="s">
        <v>24</v>
      </c>
      <c r="C251" s="1" t="s">
        <v>25</v>
      </c>
      <c r="D251" s="1" t="s">
        <v>26</v>
      </c>
      <c r="E251" s="1" t="s">
        <v>27</v>
      </c>
      <c r="F251" s="1" t="s">
        <v>28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</row>
    <row r="252" spans="1:14" ht="18.75">
      <c r="A252" s="1" t="s">
        <v>37</v>
      </c>
      <c r="B252" s="1" t="s">
        <v>38</v>
      </c>
      <c r="C252" s="1" t="s">
        <v>39</v>
      </c>
      <c r="D252" s="1" t="s">
        <v>40</v>
      </c>
      <c r="E252" s="1" t="s">
        <v>40</v>
      </c>
      <c r="F252" s="1" t="s">
        <v>40</v>
      </c>
      <c r="G252" s="1" t="s">
        <v>41</v>
      </c>
      <c r="H252" s="1" t="s">
        <v>40</v>
      </c>
      <c r="I252" s="1" t="s">
        <v>42</v>
      </c>
      <c r="J252" s="1" t="s">
        <v>40</v>
      </c>
      <c r="K252" s="1" t="s">
        <v>40</v>
      </c>
      <c r="L252" s="1" t="s">
        <v>40</v>
      </c>
      <c r="M252" s="1" t="s">
        <v>43</v>
      </c>
      <c r="N252" s="1" t="s">
        <v>44</v>
      </c>
    </row>
    <row r="253" spans="1:13" ht="18.75">
      <c r="A253" s="1">
        <v>1</v>
      </c>
      <c r="B253" s="2">
        <v>0</v>
      </c>
      <c r="C253" s="2">
        <v>0</v>
      </c>
      <c r="D253" s="2">
        <v>0</v>
      </c>
      <c r="E253" s="2">
        <v>0</v>
      </c>
      <c r="F253" s="2">
        <v>16.8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</row>
    <row r="254" spans="1:13" ht="18.75">
      <c r="A254" s="1">
        <v>2</v>
      </c>
      <c r="B254" s="2">
        <v>0</v>
      </c>
      <c r="C254" s="2">
        <v>0</v>
      </c>
      <c r="D254" s="2">
        <v>0</v>
      </c>
      <c r="E254" s="2">
        <v>0</v>
      </c>
      <c r="F254" s="2">
        <v>18.7</v>
      </c>
      <c r="G254" s="2">
        <v>8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</row>
    <row r="255" spans="1:13" ht="18.75">
      <c r="A255" s="1">
        <v>3</v>
      </c>
      <c r="B255" s="2">
        <v>0</v>
      </c>
      <c r="C255" s="2">
        <v>0</v>
      </c>
      <c r="D255" s="2">
        <v>48</v>
      </c>
      <c r="E255" s="2">
        <v>13.2</v>
      </c>
      <c r="F255" s="2">
        <v>0</v>
      </c>
      <c r="G255" s="2">
        <v>5.4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</row>
    <row r="256" spans="1:13" ht="18.75">
      <c r="A256" s="1">
        <v>4</v>
      </c>
      <c r="B256" s="2">
        <v>0</v>
      </c>
      <c r="C256" s="2">
        <v>0</v>
      </c>
      <c r="D256" s="2">
        <v>0</v>
      </c>
      <c r="E256" s="2">
        <v>0</v>
      </c>
      <c r="F256" s="2">
        <v>9</v>
      </c>
      <c r="G256" s="2">
        <v>1.9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</row>
    <row r="257" spans="1:13" ht="18.75">
      <c r="A257" s="1">
        <v>5</v>
      </c>
      <c r="B257" s="2">
        <v>0</v>
      </c>
      <c r="C257" s="2">
        <v>0</v>
      </c>
      <c r="D257" s="2">
        <v>0</v>
      </c>
      <c r="E257" s="2">
        <v>0</v>
      </c>
      <c r="F257" s="2">
        <v>11.4</v>
      </c>
      <c r="G257" s="2">
        <v>2.8</v>
      </c>
      <c r="H257" s="2">
        <v>5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</row>
    <row r="258" spans="1:13" ht="18.75">
      <c r="A258" s="1">
        <v>6</v>
      </c>
      <c r="B258" s="2">
        <v>0</v>
      </c>
      <c r="C258" s="2">
        <v>0</v>
      </c>
      <c r="D258" s="2">
        <v>0</v>
      </c>
      <c r="E258" s="2">
        <v>0</v>
      </c>
      <c r="F258" s="2">
        <v>2.8</v>
      </c>
      <c r="G258" s="2">
        <v>0</v>
      </c>
      <c r="H258" s="2">
        <v>6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</row>
    <row r="259" spans="1:13" ht="18.75">
      <c r="A259" s="1">
        <v>7</v>
      </c>
      <c r="B259" s="2">
        <v>0</v>
      </c>
      <c r="C259" s="2">
        <v>0</v>
      </c>
      <c r="D259" s="2">
        <v>20.1</v>
      </c>
      <c r="E259" s="2">
        <v>0</v>
      </c>
      <c r="F259" s="2">
        <v>16.7</v>
      </c>
      <c r="G259" s="2">
        <v>26.7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</row>
    <row r="260" spans="1:13" ht="18.75">
      <c r="A260" s="1">
        <v>8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5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</row>
    <row r="261" spans="1:13" ht="18.75">
      <c r="A261" s="1">
        <v>9</v>
      </c>
      <c r="B261" s="2">
        <v>0</v>
      </c>
      <c r="C261" s="2">
        <v>0</v>
      </c>
      <c r="D261" s="2">
        <v>0</v>
      </c>
      <c r="E261" s="2">
        <v>0</v>
      </c>
      <c r="F261" s="2">
        <v>9.2</v>
      </c>
      <c r="G261" s="2">
        <v>0</v>
      </c>
      <c r="H261" s="2">
        <v>13.2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ht="18.75">
      <c r="A262" s="1">
        <v>10</v>
      </c>
      <c r="B262" s="2">
        <v>0</v>
      </c>
      <c r="C262" s="2">
        <v>30.5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</row>
    <row r="263" spans="1:13" ht="18.75">
      <c r="A263" s="1">
        <v>11</v>
      </c>
      <c r="B263" s="2">
        <v>0</v>
      </c>
      <c r="C263" s="2">
        <v>0</v>
      </c>
      <c r="D263" s="2">
        <v>0</v>
      </c>
      <c r="E263" s="2">
        <v>24.2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</row>
    <row r="264" spans="1:13" ht="18.75">
      <c r="A264" s="1">
        <v>12</v>
      </c>
      <c r="B264" s="2">
        <v>0</v>
      </c>
      <c r="C264" s="2">
        <v>0</v>
      </c>
      <c r="D264" s="2">
        <v>28</v>
      </c>
      <c r="E264" s="2">
        <v>0</v>
      </c>
      <c r="F264" s="2">
        <v>9.2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</row>
    <row r="265" spans="1:13" ht="18.75">
      <c r="A265" s="1">
        <v>13</v>
      </c>
      <c r="B265" s="2">
        <v>0</v>
      </c>
      <c r="C265" s="2">
        <v>0</v>
      </c>
      <c r="D265" s="2">
        <v>37.7</v>
      </c>
      <c r="E265" s="2">
        <v>9.2</v>
      </c>
      <c r="F265" s="2">
        <v>1.5</v>
      </c>
      <c r="G265" s="2">
        <v>1.7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</row>
    <row r="266" spans="1:13" ht="18.75">
      <c r="A266" s="1">
        <v>14</v>
      </c>
      <c r="B266" s="2">
        <v>0</v>
      </c>
      <c r="C266" s="2">
        <v>0</v>
      </c>
      <c r="D266" s="2">
        <v>4.6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</row>
    <row r="267" spans="1:13" ht="18.75">
      <c r="A267" s="1">
        <v>15</v>
      </c>
      <c r="B267" s="2">
        <v>0</v>
      </c>
      <c r="C267" s="2">
        <v>1.3</v>
      </c>
      <c r="D267" s="2">
        <v>24.5</v>
      </c>
      <c r="E267" s="2">
        <v>0</v>
      </c>
      <c r="F267" s="2">
        <v>15.2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7.4</v>
      </c>
    </row>
    <row r="268" spans="1:13" ht="18.75">
      <c r="A268" s="1">
        <v>16</v>
      </c>
      <c r="B268" s="2">
        <v>0</v>
      </c>
      <c r="C268" s="2">
        <v>0</v>
      </c>
      <c r="D268" s="2">
        <v>19.4</v>
      </c>
      <c r="E268" s="2">
        <v>0</v>
      </c>
      <c r="F268" s="2">
        <v>26.1</v>
      </c>
      <c r="G268" s="2">
        <v>16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</row>
    <row r="269" spans="1:13" ht="18.75">
      <c r="A269" s="1">
        <v>17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</row>
    <row r="270" spans="1:13" ht="18.75">
      <c r="A270" s="1">
        <v>18</v>
      </c>
      <c r="B270" s="2">
        <v>0</v>
      </c>
      <c r="C270" s="2">
        <v>0</v>
      </c>
      <c r="D270" s="2">
        <v>0</v>
      </c>
      <c r="E270" s="2">
        <v>0</v>
      </c>
      <c r="F270" s="2">
        <v>16.2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</row>
    <row r="271" spans="1:13" ht="18.75">
      <c r="A271" s="1">
        <v>19</v>
      </c>
      <c r="B271" s="2">
        <v>0</v>
      </c>
      <c r="C271" s="2">
        <v>38.5</v>
      </c>
      <c r="D271" s="2">
        <v>0</v>
      </c>
      <c r="E271" s="2">
        <v>6.2</v>
      </c>
      <c r="F271" s="2">
        <v>2.9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</row>
    <row r="272" spans="1:13" ht="18.75">
      <c r="A272" s="1">
        <v>20</v>
      </c>
      <c r="B272" s="2">
        <v>0</v>
      </c>
      <c r="C272" s="2">
        <v>43</v>
      </c>
      <c r="D272" s="2">
        <v>0</v>
      </c>
      <c r="E272" s="2">
        <v>0</v>
      </c>
      <c r="F272" s="2">
        <v>16.4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</row>
    <row r="273" spans="1:13" ht="18.75">
      <c r="A273" s="1">
        <v>21</v>
      </c>
      <c r="B273" s="2">
        <v>0</v>
      </c>
      <c r="C273" s="2">
        <v>0</v>
      </c>
      <c r="D273" s="2">
        <v>12.2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</row>
    <row r="274" spans="1:13" ht="18.75">
      <c r="A274" s="1">
        <v>22</v>
      </c>
      <c r="B274" s="2">
        <v>0</v>
      </c>
      <c r="C274" s="2">
        <v>7.2</v>
      </c>
      <c r="D274" s="2">
        <v>0</v>
      </c>
      <c r="E274" s="2">
        <v>24</v>
      </c>
      <c r="F274" s="2">
        <v>2.4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</row>
    <row r="275" spans="1:13" ht="18.75">
      <c r="A275" s="1">
        <v>23</v>
      </c>
      <c r="B275" s="2">
        <v>0</v>
      </c>
      <c r="C275" s="2">
        <v>35.2</v>
      </c>
      <c r="D275" s="2">
        <v>0</v>
      </c>
      <c r="E275" s="2">
        <v>0</v>
      </c>
      <c r="F275" s="2">
        <v>9.4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</row>
    <row r="276" spans="1:13" ht="18.75">
      <c r="A276" s="1">
        <v>24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</row>
    <row r="277" spans="1:13" ht="18.75">
      <c r="A277" s="1">
        <v>25</v>
      </c>
      <c r="B277" s="2">
        <v>0</v>
      </c>
      <c r="C277" s="2">
        <v>0</v>
      </c>
      <c r="D277" s="2">
        <v>0</v>
      </c>
      <c r="E277" s="2">
        <v>3.8</v>
      </c>
      <c r="F277" s="2">
        <v>0</v>
      </c>
      <c r="G277" s="2">
        <v>10.3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</row>
    <row r="278" spans="1:13" ht="18.75">
      <c r="A278" s="1">
        <v>26</v>
      </c>
      <c r="B278" s="2">
        <v>0</v>
      </c>
      <c r="C278" s="2">
        <v>0</v>
      </c>
      <c r="D278" s="2">
        <v>0</v>
      </c>
      <c r="E278" s="2">
        <v>0</v>
      </c>
      <c r="F278" s="2">
        <v>2</v>
      </c>
      <c r="G278" s="2">
        <v>3.8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</row>
    <row r="279" spans="1:13" ht="18.75">
      <c r="A279" s="1">
        <v>27</v>
      </c>
      <c r="B279" s="2">
        <v>0</v>
      </c>
      <c r="C279" s="2">
        <v>0</v>
      </c>
      <c r="D279" s="2">
        <v>0</v>
      </c>
      <c r="E279" s="2">
        <v>0</v>
      </c>
      <c r="F279" s="2">
        <v>5.4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</row>
    <row r="280" spans="1:13" ht="18.75">
      <c r="A280" s="1">
        <v>28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</row>
    <row r="281" spans="1:13" ht="18.75">
      <c r="A281" s="1">
        <v>29</v>
      </c>
      <c r="B281" s="2">
        <v>0</v>
      </c>
      <c r="C281" s="2">
        <v>0</v>
      </c>
      <c r="D281" s="2">
        <v>0</v>
      </c>
      <c r="E281" s="2">
        <v>11.2</v>
      </c>
      <c r="F281" s="2">
        <v>0</v>
      </c>
      <c r="G281" s="2">
        <v>25.4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</row>
    <row r="282" spans="1:13" ht="18.75">
      <c r="A282" s="1">
        <v>30</v>
      </c>
      <c r="B282" s="2">
        <v>0</v>
      </c>
      <c r="C282" s="2">
        <v>0</v>
      </c>
      <c r="D282" s="2">
        <v>0</v>
      </c>
      <c r="E282" s="2">
        <v>0</v>
      </c>
      <c r="F282" s="2">
        <v>6.3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/>
      <c r="M282" s="2">
        <v>0</v>
      </c>
    </row>
    <row r="283" spans="1:13" ht="18.75">
      <c r="A283" s="1">
        <v>31</v>
      </c>
      <c r="B283" s="2"/>
      <c r="C283" s="2">
        <v>0</v>
      </c>
      <c r="D283" s="2"/>
      <c r="E283" s="2">
        <v>0</v>
      </c>
      <c r="F283" s="2">
        <v>0</v>
      </c>
      <c r="G283" s="2"/>
      <c r="H283" s="2">
        <v>0</v>
      </c>
      <c r="I283" s="2"/>
      <c r="J283" s="2">
        <v>0</v>
      </c>
      <c r="K283" s="2">
        <v>0</v>
      </c>
      <c r="L283" s="2"/>
      <c r="M283" s="2">
        <v>0</v>
      </c>
    </row>
    <row r="284" spans="1:14" ht="18.75">
      <c r="A284" s="1" t="s">
        <v>37</v>
      </c>
      <c r="B284" s="1" t="s">
        <v>38</v>
      </c>
      <c r="C284" s="1" t="s">
        <v>39</v>
      </c>
      <c r="D284" s="1" t="s">
        <v>40</v>
      </c>
      <c r="E284" s="1" t="s">
        <v>40</v>
      </c>
      <c r="F284" s="1" t="s">
        <v>40</v>
      </c>
      <c r="G284" s="1" t="s">
        <v>41</v>
      </c>
      <c r="H284" s="1" t="s">
        <v>40</v>
      </c>
      <c r="I284" s="1" t="s">
        <v>42</v>
      </c>
      <c r="J284" s="1" t="s">
        <v>40</v>
      </c>
      <c r="K284" s="1" t="s">
        <v>40</v>
      </c>
      <c r="L284" s="1" t="s">
        <v>40</v>
      </c>
      <c r="M284" s="1" t="s">
        <v>43</v>
      </c>
      <c r="N284" s="1" t="s">
        <v>44</v>
      </c>
    </row>
    <row r="285" spans="1:15" ht="18.75">
      <c r="A285" s="1" t="s">
        <v>46</v>
      </c>
      <c r="B285" s="2">
        <f>SUM(B253:B283)</f>
        <v>0</v>
      </c>
      <c r="C285" s="2">
        <f aca="true" t="shared" si="8" ref="C285:M285">SUM(C253:C283)</f>
        <v>155.7</v>
      </c>
      <c r="D285" s="2">
        <f t="shared" si="8"/>
        <v>194.5</v>
      </c>
      <c r="E285" s="2">
        <f t="shared" si="8"/>
        <v>91.8</v>
      </c>
      <c r="F285" s="2">
        <f t="shared" si="8"/>
        <v>197.60000000000002</v>
      </c>
      <c r="G285" s="2">
        <f t="shared" si="8"/>
        <v>102</v>
      </c>
      <c r="H285" s="2">
        <f t="shared" si="8"/>
        <v>29.2</v>
      </c>
      <c r="I285" s="2">
        <f t="shared" si="8"/>
        <v>0</v>
      </c>
      <c r="J285" s="2">
        <f t="shared" si="8"/>
        <v>0</v>
      </c>
      <c r="K285" s="2">
        <f t="shared" si="8"/>
        <v>0</v>
      </c>
      <c r="L285" s="2">
        <f t="shared" si="8"/>
        <v>0</v>
      </c>
      <c r="M285" s="2">
        <f t="shared" si="8"/>
        <v>7.4</v>
      </c>
      <c r="N285" s="2">
        <f>SUM(B285:M285)</f>
        <v>778.2</v>
      </c>
      <c r="O285" s="1" t="s">
        <v>283</v>
      </c>
    </row>
    <row r="286" spans="1:15" ht="18.75">
      <c r="A286" s="1" t="s">
        <v>47</v>
      </c>
      <c r="B286" s="2">
        <f>AVERAGEA(B253:B283)</f>
        <v>0</v>
      </c>
      <c r="C286" s="2">
        <f aca="true" t="shared" si="9" ref="C286:M286">AVERAGEA(C253:C283)</f>
        <v>5.02258064516129</v>
      </c>
      <c r="D286" s="2">
        <f t="shared" si="9"/>
        <v>6.483333333333333</v>
      </c>
      <c r="E286" s="2">
        <f t="shared" si="9"/>
        <v>2.9612903225806453</v>
      </c>
      <c r="F286" s="2">
        <f t="shared" si="9"/>
        <v>6.3741935483870975</v>
      </c>
      <c r="G286" s="2">
        <f t="shared" si="9"/>
        <v>3.4</v>
      </c>
      <c r="H286" s="2">
        <f t="shared" si="9"/>
        <v>0.9419354838709677</v>
      </c>
      <c r="I286" s="2">
        <f t="shared" si="9"/>
        <v>0</v>
      </c>
      <c r="J286" s="2">
        <f t="shared" si="9"/>
        <v>0</v>
      </c>
      <c r="K286" s="2">
        <f t="shared" si="9"/>
        <v>0</v>
      </c>
      <c r="L286" s="2">
        <f t="shared" si="9"/>
        <v>0</v>
      </c>
      <c r="M286" s="2">
        <f t="shared" si="9"/>
        <v>0.23870967741935484</v>
      </c>
      <c r="N286" s="2">
        <f>AVERAGE(B286:M286)</f>
        <v>2.1185035842293907</v>
      </c>
      <c r="O286" s="1" t="s">
        <v>338</v>
      </c>
    </row>
    <row r="287" spans="1:14" ht="18.75">
      <c r="A287" s="1" t="s">
        <v>49</v>
      </c>
      <c r="B287" s="1">
        <v>0</v>
      </c>
      <c r="C287" s="1">
        <v>6</v>
      </c>
      <c r="D287" s="1">
        <v>8</v>
      </c>
      <c r="E287" s="1">
        <v>7</v>
      </c>
      <c r="F287" s="1">
        <v>19</v>
      </c>
      <c r="G287" s="1">
        <v>10</v>
      </c>
      <c r="H287" s="1">
        <v>4</v>
      </c>
      <c r="I287" s="1">
        <v>0</v>
      </c>
      <c r="J287" s="1">
        <v>0</v>
      </c>
      <c r="K287" s="1">
        <v>0</v>
      </c>
      <c r="L287" s="1">
        <v>0</v>
      </c>
      <c r="M287" s="1">
        <v>1</v>
      </c>
      <c r="N287" s="1" t="s">
        <v>143</v>
      </c>
    </row>
    <row r="288" spans="1:13" ht="18.75">
      <c r="A288" s="1" t="s">
        <v>51</v>
      </c>
      <c r="B288" s="1" t="s">
        <v>52</v>
      </c>
      <c r="C288" s="1" t="s">
        <v>53</v>
      </c>
      <c r="D288" s="1">
        <v>48</v>
      </c>
      <c r="E288" s="1" t="s">
        <v>144</v>
      </c>
      <c r="F288" s="5">
        <v>29007</v>
      </c>
      <c r="G288" s="1" t="s">
        <v>55</v>
      </c>
      <c r="H288" s="1" t="s">
        <v>56</v>
      </c>
      <c r="I288" s="1" t="s">
        <v>57</v>
      </c>
      <c r="J288" s="1" t="s">
        <v>53</v>
      </c>
      <c r="K288" s="1" t="s">
        <v>145</v>
      </c>
      <c r="L288" s="1" t="s">
        <v>146</v>
      </c>
      <c r="M288" s="1" t="s">
        <v>147</v>
      </c>
    </row>
    <row r="289" spans="1:13" ht="18.75">
      <c r="A289" s="1" t="s">
        <v>51</v>
      </c>
      <c r="B289" s="1" t="s">
        <v>61</v>
      </c>
      <c r="C289" s="1" t="s">
        <v>53</v>
      </c>
      <c r="D289" s="1">
        <v>81.5</v>
      </c>
      <c r="E289" s="1" t="s">
        <v>148</v>
      </c>
      <c r="F289" s="5">
        <v>28976</v>
      </c>
      <c r="G289" s="1" t="s">
        <v>55</v>
      </c>
      <c r="H289" s="1" t="s">
        <v>62</v>
      </c>
      <c r="I289" s="1" t="s">
        <v>57</v>
      </c>
      <c r="J289" s="1" t="s">
        <v>53</v>
      </c>
      <c r="K289" s="1" t="s">
        <v>149</v>
      </c>
      <c r="L289" s="1" t="s">
        <v>150</v>
      </c>
      <c r="M289" s="1" t="s">
        <v>151</v>
      </c>
    </row>
    <row r="290" spans="1:13" ht="18.75">
      <c r="A290" s="1" t="s">
        <v>51</v>
      </c>
      <c r="B290" s="1" t="s">
        <v>64</v>
      </c>
      <c r="C290" s="1" t="s">
        <v>53</v>
      </c>
      <c r="D290" s="1">
        <v>123.9</v>
      </c>
      <c r="E290" s="1" t="s">
        <v>148</v>
      </c>
      <c r="F290" s="5">
        <v>28976</v>
      </c>
      <c r="G290" s="1" t="s">
        <v>55</v>
      </c>
      <c r="H290" s="1" t="s">
        <v>65</v>
      </c>
      <c r="I290" s="1" t="s">
        <v>57</v>
      </c>
      <c r="J290" s="1" t="s">
        <v>53</v>
      </c>
      <c r="K290" s="1" t="s">
        <v>152</v>
      </c>
      <c r="L290" s="1" t="s">
        <v>146</v>
      </c>
      <c r="M290" s="1" t="s">
        <v>147</v>
      </c>
    </row>
    <row r="291" spans="1:13" ht="18.75">
      <c r="A291" s="1" t="s">
        <v>51</v>
      </c>
      <c r="B291" s="1" t="s">
        <v>67</v>
      </c>
      <c r="C291" s="1" t="s">
        <v>53</v>
      </c>
      <c r="D291" s="1">
        <v>123.9</v>
      </c>
      <c r="E291" s="1" t="s">
        <v>148</v>
      </c>
      <c r="F291" s="5">
        <v>28976</v>
      </c>
      <c r="G291" s="1" t="s">
        <v>55</v>
      </c>
      <c r="H291" s="1" t="s">
        <v>68</v>
      </c>
      <c r="I291" s="1" t="s">
        <v>57</v>
      </c>
      <c r="J291" s="1" t="s">
        <v>53</v>
      </c>
      <c r="K291" s="1" t="s">
        <v>152</v>
      </c>
      <c r="L291" s="1" t="s">
        <v>146</v>
      </c>
      <c r="M291" s="1" t="s">
        <v>147</v>
      </c>
    </row>
    <row r="292" spans="1:13" ht="18.75">
      <c r="A292" s="1" t="s">
        <v>51</v>
      </c>
      <c r="B292" s="1" t="s">
        <v>69</v>
      </c>
      <c r="C292" s="1" t="s">
        <v>53</v>
      </c>
      <c r="D292" s="1">
        <v>125.2</v>
      </c>
      <c r="E292" s="1" t="s">
        <v>153</v>
      </c>
      <c r="F292" s="5">
        <v>28976</v>
      </c>
      <c r="G292" s="1" t="s">
        <v>55</v>
      </c>
      <c r="H292" s="1" t="s">
        <v>70</v>
      </c>
      <c r="I292" s="1" t="s">
        <v>57</v>
      </c>
      <c r="J292" s="1" t="s">
        <v>53</v>
      </c>
      <c r="K292" s="1" t="s">
        <v>154</v>
      </c>
      <c r="L292" s="1" t="s">
        <v>155</v>
      </c>
      <c r="M292" s="1" t="s">
        <v>151</v>
      </c>
    </row>
    <row r="293" spans="1:13" ht="18.75">
      <c r="A293" s="1" t="s">
        <v>71</v>
      </c>
      <c r="B293" s="1" t="s">
        <v>72</v>
      </c>
      <c r="C293" s="1" t="s">
        <v>53</v>
      </c>
      <c r="D293" s="1">
        <v>182.3</v>
      </c>
      <c r="E293" s="1" t="s">
        <v>144</v>
      </c>
      <c r="F293" s="5">
        <v>29007</v>
      </c>
      <c r="G293" s="1" t="s">
        <v>55</v>
      </c>
      <c r="H293" s="1" t="s">
        <v>73</v>
      </c>
      <c r="I293" s="1" t="s">
        <v>57</v>
      </c>
      <c r="J293" s="1" t="s">
        <v>53</v>
      </c>
      <c r="K293" s="1" t="s">
        <v>156</v>
      </c>
      <c r="L293" s="1" t="s">
        <v>157</v>
      </c>
      <c r="M293" s="1" t="s">
        <v>151</v>
      </c>
    </row>
    <row r="294" spans="1:6" ht="18.75">
      <c r="A294" s="1" t="s">
        <v>74</v>
      </c>
      <c r="B294" s="1" t="s">
        <v>75</v>
      </c>
      <c r="C294" s="1" t="s">
        <v>53</v>
      </c>
      <c r="D294" s="1">
        <v>306.2</v>
      </c>
      <c r="E294" s="1" t="s">
        <v>148</v>
      </c>
      <c r="F294" s="5">
        <v>28976</v>
      </c>
    </row>
    <row r="296" spans="1:14" ht="18.75">
      <c r="A296" s="1" t="s">
        <v>1</v>
      </c>
      <c r="B296" s="1" t="s">
        <v>2</v>
      </c>
      <c r="C296" s="1" t="s">
        <v>3</v>
      </c>
      <c r="D296" s="1" t="s">
        <v>4</v>
      </c>
      <c r="E296" s="1" t="s">
        <v>5</v>
      </c>
      <c r="M296" s="1" t="s">
        <v>6</v>
      </c>
      <c r="N296" s="1" t="s">
        <v>7</v>
      </c>
    </row>
    <row r="297" spans="1:14" ht="18.75">
      <c r="A297" s="1" t="s">
        <v>8</v>
      </c>
      <c r="B297" s="1" t="s">
        <v>9</v>
      </c>
      <c r="C297" s="1" t="s">
        <v>10</v>
      </c>
      <c r="D297" s="1" t="s">
        <v>11</v>
      </c>
      <c r="E297" s="1" t="s">
        <v>12</v>
      </c>
      <c r="F297" s="1" t="s">
        <v>13</v>
      </c>
      <c r="G297" s="1" t="s">
        <v>14</v>
      </c>
      <c r="M297" s="1" t="s">
        <v>15</v>
      </c>
      <c r="N297" s="1" t="s">
        <v>16</v>
      </c>
    </row>
    <row r="298" spans="6:9" ht="18.75">
      <c r="F298" s="1" t="s">
        <v>17</v>
      </c>
      <c r="G298" s="1" t="s">
        <v>18</v>
      </c>
      <c r="H298" s="1">
        <v>-1980</v>
      </c>
      <c r="I298" s="1">
        <v>2523</v>
      </c>
    </row>
    <row r="299" spans="6:9" ht="18.75">
      <c r="F299" s="1" t="s">
        <v>19</v>
      </c>
      <c r="G299" s="1" t="s">
        <v>20</v>
      </c>
      <c r="H299" s="1" t="s">
        <v>21</v>
      </c>
      <c r="I299" s="1" t="s">
        <v>22</v>
      </c>
    </row>
    <row r="300" spans="1:14" ht="18.75">
      <c r="A300" s="1" t="s">
        <v>23</v>
      </c>
      <c r="B300" s="1" t="s">
        <v>24</v>
      </c>
      <c r="C300" s="1" t="s">
        <v>25</v>
      </c>
      <c r="D300" s="1" t="s">
        <v>26</v>
      </c>
      <c r="E300" s="1" t="s">
        <v>27</v>
      </c>
      <c r="F300" s="1" t="s">
        <v>28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</row>
    <row r="301" spans="1:14" ht="18.75">
      <c r="A301" s="1" t="s">
        <v>37</v>
      </c>
      <c r="B301" s="1" t="s">
        <v>38</v>
      </c>
      <c r="C301" s="1" t="s">
        <v>39</v>
      </c>
      <c r="D301" s="1" t="s">
        <v>40</v>
      </c>
      <c r="E301" s="1" t="s">
        <v>40</v>
      </c>
      <c r="F301" s="1" t="s">
        <v>40</v>
      </c>
      <c r="G301" s="1" t="s">
        <v>41</v>
      </c>
      <c r="H301" s="1" t="s">
        <v>40</v>
      </c>
      <c r="I301" s="1" t="s">
        <v>42</v>
      </c>
      <c r="J301" s="1" t="s">
        <v>40</v>
      </c>
      <c r="K301" s="1" t="s">
        <v>40</v>
      </c>
      <c r="L301" s="1" t="s">
        <v>40</v>
      </c>
      <c r="M301" s="1" t="s">
        <v>43</v>
      </c>
      <c r="N301" s="1" t="s">
        <v>44</v>
      </c>
    </row>
    <row r="302" spans="1:13" ht="18.75">
      <c r="A302" s="1">
        <v>1</v>
      </c>
      <c r="B302" s="2">
        <v>0</v>
      </c>
      <c r="C302" s="2">
        <v>0</v>
      </c>
      <c r="D302" s="2">
        <v>0</v>
      </c>
      <c r="E302" s="2">
        <v>0</v>
      </c>
      <c r="F302" s="2">
        <v>4.9</v>
      </c>
      <c r="G302" s="2">
        <v>7.3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</row>
    <row r="303" spans="1:13" ht="18.75">
      <c r="A303" s="1">
        <v>2</v>
      </c>
      <c r="B303" s="2">
        <v>0</v>
      </c>
      <c r="C303" s="2">
        <v>0</v>
      </c>
      <c r="D303" s="2">
        <v>51.4</v>
      </c>
      <c r="E303" s="2">
        <v>0</v>
      </c>
      <c r="F303" s="2">
        <v>7.6</v>
      </c>
      <c r="G303" s="2">
        <v>6.5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</row>
    <row r="304" spans="1:13" ht="18.75">
      <c r="A304" s="1">
        <v>3</v>
      </c>
      <c r="B304" s="2">
        <v>18</v>
      </c>
      <c r="C304" s="2">
        <v>0</v>
      </c>
      <c r="D304" s="2">
        <v>0</v>
      </c>
      <c r="E304" s="2">
        <v>0</v>
      </c>
      <c r="F304" s="2">
        <v>0</v>
      </c>
      <c r="G304" s="2">
        <v>5.8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</row>
    <row r="305" spans="1:13" ht="18.75">
      <c r="A305" s="1">
        <v>4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8.9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</row>
    <row r="306" spans="1:13" ht="18.75">
      <c r="A306" s="1">
        <v>5</v>
      </c>
      <c r="B306" s="2">
        <v>0</v>
      </c>
      <c r="C306" s="2">
        <v>0</v>
      </c>
      <c r="D306" s="2">
        <v>0</v>
      </c>
      <c r="E306" s="2">
        <v>0</v>
      </c>
      <c r="F306" s="2">
        <v>2.9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</row>
    <row r="307" spans="1:13" ht="18.75">
      <c r="A307" s="1">
        <v>6</v>
      </c>
      <c r="B307" s="2">
        <v>0</v>
      </c>
      <c r="C307" s="2">
        <v>0</v>
      </c>
      <c r="D307" s="2">
        <v>0</v>
      </c>
      <c r="E307" s="2">
        <v>0</v>
      </c>
      <c r="F307" s="2">
        <v>1.1</v>
      </c>
      <c r="G307" s="2">
        <v>31.3</v>
      </c>
      <c r="H307" s="2">
        <v>14.9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ht="18.75">
      <c r="A308" s="1">
        <v>7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36.2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</row>
    <row r="309" spans="1:13" ht="18.75">
      <c r="A309" s="1">
        <v>8</v>
      </c>
      <c r="B309" s="2">
        <v>0</v>
      </c>
      <c r="C309" s="2">
        <v>0</v>
      </c>
      <c r="D309" s="2">
        <v>0</v>
      </c>
      <c r="E309" s="2">
        <v>1.4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</row>
    <row r="310" spans="1:13" ht="18.75">
      <c r="A310" s="1">
        <v>9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</row>
    <row r="311" spans="1:13" ht="18.75">
      <c r="A311" s="1">
        <v>10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2.1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</row>
    <row r="312" spans="1:13" ht="18.75">
      <c r="A312" s="1">
        <v>11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</row>
    <row r="313" spans="1:13" ht="18.75">
      <c r="A313" s="1">
        <v>12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57.5</v>
      </c>
      <c r="K313" s="2">
        <v>0</v>
      </c>
      <c r="L313" s="2">
        <v>0</v>
      </c>
      <c r="M313" s="2">
        <v>0</v>
      </c>
    </row>
    <row r="314" spans="1:13" ht="18.75">
      <c r="A314" s="1">
        <v>13</v>
      </c>
      <c r="B314" s="2">
        <v>0</v>
      </c>
      <c r="C314" s="2">
        <v>0</v>
      </c>
      <c r="D314" s="2">
        <v>42.7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</row>
    <row r="315" spans="1:13" ht="18.75">
      <c r="A315" s="1">
        <v>14</v>
      </c>
      <c r="B315" s="2">
        <v>0</v>
      </c>
      <c r="C315" s="2">
        <v>6.2</v>
      </c>
      <c r="D315" s="2">
        <v>37.4</v>
      </c>
      <c r="E315" s="2">
        <v>13.9</v>
      </c>
      <c r="F315" s="2">
        <v>0</v>
      </c>
      <c r="G315" s="2">
        <v>0</v>
      </c>
      <c r="H315" s="2">
        <v>14.9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</row>
    <row r="316" spans="1:13" ht="18.75">
      <c r="A316" s="1">
        <v>15</v>
      </c>
      <c r="B316" s="2">
        <v>14</v>
      </c>
      <c r="C316" s="2">
        <v>0</v>
      </c>
      <c r="D316" s="2">
        <v>10</v>
      </c>
      <c r="E316" s="2">
        <v>0</v>
      </c>
      <c r="F316" s="2">
        <v>0</v>
      </c>
      <c r="G316" s="2">
        <v>6.2</v>
      </c>
      <c r="H316" s="2">
        <v>3.8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</row>
    <row r="317" spans="1:13" ht="18.75">
      <c r="A317" s="1">
        <v>16</v>
      </c>
      <c r="B317" s="2">
        <v>33.8</v>
      </c>
      <c r="C317" s="2">
        <v>0</v>
      </c>
      <c r="D317" s="2">
        <v>0</v>
      </c>
      <c r="E317" s="2">
        <v>0</v>
      </c>
      <c r="F317" s="2">
        <v>0</v>
      </c>
      <c r="G317" s="2">
        <v>19.2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</row>
    <row r="318" spans="1:13" ht="18.75">
      <c r="A318" s="1">
        <v>17</v>
      </c>
      <c r="B318" s="2">
        <v>0</v>
      </c>
      <c r="C318" s="2">
        <v>0</v>
      </c>
      <c r="D318" s="2">
        <v>1</v>
      </c>
      <c r="E318" s="2">
        <v>0</v>
      </c>
      <c r="F318" s="2">
        <v>11.5</v>
      </c>
      <c r="G318" s="2">
        <v>1.9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</row>
    <row r="319" spans="1:13" ht="18.75">
      <c r="A319" s="1">
        <v>18</v>
      </c>
      <c r="B319" s="2">
        <v>0</v>
      </c>
      <c r="C319" s="2">
        <v>2.2</v>
      </c>
      <c r="D319" s="2">
        <v>0</v>
      </c>
      <c r="E319" s="2">
        <v>4.2</v>
      </c>
      <c r="F319" s="2">
        <v>7.3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</row>
    <row r="320" spans="1:13" ht="18.75">
      <c r="A320" s="1">
        <v>19</v>
      </c>
      <c r="B320" s="2">
        <v>0</v>
      </c>
      <c r="C320" s="2">
        <v>8.8</v>
      </c>
      <c r="D320" s="2">
        <v>24</v>
      </c>
      <c r="E320" s="2">
        <v>0</v>
      </c>
      <c r="F320" s="2">
        <v>8.1</v>
      </c>
      <c r="G320" s="2">
        <v>8.2</v>
      </c>
      <c r="H320" s="2">
        <v>3.8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</row>
    <row r="321" spans="1:13" ht="18.75">
      <c r="A321" s="1">
        <v>20</v>
      </c>
      <c r="B321" s="2">
        <v>0</v>
      </c>
      <c r="C321" s="2">
        <v>5</v>
      </c>
      <c r="D321" s="2">
        <v>29</v>
      </c>
      <c r="E321" s="2">
        <v>48.9</v>
      </c>
      <c r="F321" s="2">
        <v>7</v>
      </c>
      <c r="G321" s="2">
        <v>3.9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</row>
    <row r="322" spans="1:13" ht="18.75">
      <c r="A322" s="1">
        <v>21</v>
      </c>
      <c r="B322" s="2">
        <v>0</v>
      </c>
      <c r="C322" s="2">
        <v>8.3</v>
      </c>
      <c r="D322" s="2">
        <v>27.7</v>
      </c>
      <c r="E322" s="2">
        <v>39.6</v>
      </c>
      <c r="F322" s="2">
        <v>0</v>
      </c>
      <c r="G322" s="2">
        <v>8.1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</row>
    <row r="323" spans="1:13" ht="18.75">
      <c r="A323" s="1">
        <v>22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</row>
    <row r="324" spans="1:13" ht="18.75">
      <c r="A324" s="1">
        <v>23</v>
      </c>
      <c r="B324" s="2">
        <v>0</v>
      </c>
      <c r="C324" s="2">
        <v>0</v>
      </c>
      <c r="D324" s="2">
        <v>0</v>
      </c>
      <c r="E324" s="2">
        <v>6.3</v>
      </c>
      <c r="F324" s="2">
        <v>11.3</v>
      </c>
      <c r="G324" s="2">
        <v>0</v>
      </c>
      <c r="H324" s="2">
        <v>0</v>
      </c>
      <c r="I324" s="2">
        <v>1.8</v>
      </c>
      <c r="J324" s="2">
        <v>0</v>
      </c>
      <c r="K324" s="2">
        <v>0</v>
      </c>
      <c r="L324" s="2">
        <v>0</v>
      </c>
      <c r="M324" s="2">
        <v>0</v>
      </c>
    </row>
    <row r="325" spans="1:13" ht="18.75">
      <c r="A325" s="1">
        <v>24</v>
      </c>
      <c r="B325" s="2">
        <v>0</v>
      </c>
      <c r="C325" s="2">
        <v>0</v>
      </c>
      <c r="D325" s="2">
        <v>0</v>
      </c>
      <c r="E325" s="2">
        <v>0</v>
      </c>
      <c r="F325" s="2">
        <v>17.8</v>
      </c>
      <c r="G325" s="2">
        <v>0</v>
      </c>
      <c r="H325" s="2">
        <v>0</v>
      </c>
      <c r="I325" s="2">
        <v>7.2</v>
      </c>
      <c r="J325" s="2">
        <v>0</v>
      </c>
      <c r="K325" s="2">
        <v>0</v>
      </c>
      <c r="L325" s="2">
        <v>0</v>
      </c>
      <c r="M325" s="2">
        <v>0</v>
      </c>
    </row>
    <row r="326" spans="1:13" ht="18.75">
      <c r="A326" s="1">
        <v>25</v>
      </c>
      <c r="B326" s="2">
        <v>0</v>
      </c>
      <c r="C326" s="2">
        <v>18</v>
      </c>
      <c r="D326" s="2">
        <v>0</v>
      </c>
      <c r="E326" s="2">
        <v>53.4</v>
      </c>
      <c r="F326" s="2">
        <v>6.3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</row>
    <row r="327" spans="1:13" ht="18.75">
      <c r="A327" s="1">
        <v>26</v>
      </c>
      <c r="B327" s="2">
        <v>0</v>
      </c>
      <c r="C327" s="2">
        <v>0</v>
      </c>
      <c r="D327" s="2">
        <v>0</v>
      </c>
      <c r="E327" s="2">
        <v>7.9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</row>
    <row r="328" spans="1:13" ht="18.75">
      <c r="A328" s="1">
        <v>27</v>
      </c>
      <c r="B328" s="2">
        <v>0</v>
      </c>
      <c r="C328" s="2">
        <v>32</v>
      </c>
      <c r="D328" s="2">
        <v>48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</row>
    <row r="329" spans="1:13" ht="18.75">
      <c r="A329" s="1">
        <v>28</v>
      </c>
      <c r="B329" s="2">
        <v>0</v>
      </c>
      <c r="C329" s="2">
        <v>0</v>
      </c>
      <c r="D329" s="2">
        <v>0</v>
      </c>
      <c r="E329" s="2">
        <v>19.8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</row>
    <row r="330" spans="1:13" ht="18.75">
      <c r="A330" s="1">
        <v>29</v>
      </c>
      <c r="B330" s="2">
        <v>0</v>
      </c>
      <c r="C330" s="2">
        <v>0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/>
      <c r="M330" s="2">
        <v>0</v>
      </c>
    </row>
    <row r="331" spans="1:13" ht="18.75">
      <c r="A331" s="1">
        <v>30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/>
      <c r="M331" s="2">
        <v>0</v>
      </c>
    </row>
    <row r="332" spans="1:13" ht="18.75">
      <c r="A332" s="1">
        <v>31</v>
      </c>
      <c r="B332" s="2"/>
      <c r="C332" s="2">
        <v>0</v>
      </c>
      <c r="D332" s="2"/>
      <c r="E332" s="2">
        <v>30.5</v>
      </c>
      <c r="F332" s="2">
        <v>21.5</v>
      </c>
      <c r="G332" s="2"/>
      <c r="H332" s="2">
        <v>0</v>
      </c>
      <c r="I332" s="2"/>
      <c r="J332" s="2">
        <v>0</v>
      </c>
      <c r="K332" s="2">
        <v>0</v>
      </c>
      <c r="L332" s="2"/>
      <c r="M332" s="2">
        <v>0</v>
      </c>
    </row>
    <row r="333" spans="1:14" ht="18.75">
      <c r="A333" s="1" t="s">
        <v>37</v>
      </c>
      <c r="B333" s="1" t="s">
        <v>38</v>
      </c>
      <c r="C333" s="1" t="s">
        <v>39</v>
      </c>
      <c r="D333" s="1" t="s">
        <v>40</v>
      </c>
      <c r="E333" s="1" t="s">
        <v>40</v>
      </c>
      <c r="F333" s="1" t="s">
        <v>40</v>
      </c>
      <c r="G333" s="1" t="s">
        <v>41</v>
      </c>
      <c r="H333" s="1" t="s">
        <v>40</v>
      </c>
      <c r="I333" s="1" t="s">
        <v>42</v>
      </c>
      <c r="J333" s="1" t="s">
        <v>40</v>
      </c>
      <c r="K333" s="1" t="s">
        <v>40</v>
      </c>
      <c r="L333" s="1" t="s">
        <v>40</v>
      </c>
      <c r="M333" s="1" t="s">
        <v>43</v>
      </c>
      <c r="N333" s="1" t="s">
        <v>44</v>
      </c>
    </row>
    <row r="334" spans="1:15" ht="18.75">
      <c r="A334" s="1" t="s">
        <v>46</v>
      </c>
      <c r="B334" s="2">
        <f>SUM(B302:B332)</f>
        <v>65.8</v>
      </c>
      <c r="C334" s="2">
        <f aca="true" t="shared" si="10" ref="C334:M334">SUM(C302:C332)</f>
        <v>80.5</v>
      </c>
      <c r="D334" s="2">
        <f t="shared" si="10"/>
        <v>272.2</v>
      </c>
      <c r="E334" s="2">
        <f t="shared" si="10"/>
        <v>225.9</v>
      </c>
      <c r="F334" s="2">
        <f t="shared" si="10"/>
        <v>107.3</v>
      </c>
      <c r="G334" s="2">
        <f t="shared" si="10"/>
        <v>145.6</v>
      </c>
      <c r="H334" s="2">
        <f t="shared" si="10"/>
        <v>37.4</v>
      </c>
      <c r="I334" s="2">
        <f t="shared" si="10"/>
        <v>9</v>
      </c>
      <c r="J334" s="2">
        <f t="shared" si="10"/>
        <v>57.5</v>
      </c>
      <c r="K334" s="2">
        <f t="shared" si="10"/>
        <v>0</v>
      </c>
      <c r="L334" s="2">
        <f t="shared" si="10"/>
        <v>0</v>
      </c>
      <c r="M334" s="2">
        <f t="shared" si="10"/>
        <v>0</v>
      </c>
      <c r="N334" s="2">
        <f>SUM(B334:M334)</f>
        <v>1001.1999999999999</v>
      </c>
      <c r="O334" s="1" t="s">
        <v>283</v>
      </c>
    </row>
    <row r="335" spans="1:15" ht="18.75">
      <c r="A335" s="1" t="s">
        <v>47</v>
      </c>
      <c r="B335" s="2">
        <f>AVERAGEA(B302:B332)</f>
        <v>2.1933333333333334</v>
      </c>
      <c r="C335" s="2">
        <f aca="true" t="shared" si="11" ref="C335:M335">AVERAGEA(C302:C332)</f>
        <v>2.596774193548387</v>
      </c>
      <c r="D335" s="2">
        <f t="shared" si="11"/>
        <v>9.073333333333332</v>
      </c>
      <c r="E335" s="2">
        <f t="shared" si="11"/>
        <v>7.287096774193548</v>
      </c>
      <c r="F335" s="2">
        <f t="shared" si="11"/>
        <v>3.4612903225806453</v>
      </c>
      <c r="G335" s="2">
        <f t="shared" si="11"/>
        <v>4.8533333333333335</v>
      </c>
      <c r="H335" s="2">
        <f t="shared" si="11"/>
        <v>1.2064516129032257</v>
      </c>
      <c r="I335" s="2">
        <f t="shared" si="11"/>
        <v>0.3</v>
      </c>
      <c r="J335" s="2">
        <f>AVERAGEA(J302:J332)</f>
        <v>1.8548387096774193</v>
      </c>
      <c r="K335" s="2">
        <f t="shared" si="11"/>
        <v>0</v>
      </c>
      <c r="L335" s="2">
        <f t="shared" si="11"/>
        <v>0</v>
      </c>
      <c r="M335" s="2">
        <f t="shared" si="11"/>
        <v>0</v>
      </c>
      <c r="N335" s="2">
        <f>AVERAGE(B335:M335)</f>
        <v>2.7355376344086015</v>
      </c>
      <c r="O335" s="1" t="s">
        <v>338</v>
      </c>
    </row>
    <row r="336" spans="1:14" ht="18.75">
      <c r="A336" s="1" t="s">
        <v>49</v>
      </c>
      <c r="B336" s="1" t="s">
        <v>91</v>
      </c>
      <c r="C336" s="1">
        <v>7</v>
      </c>
      <c r="D336" s="1">
        <v>10</v>
      </c>
      <c r="E336" s="1">
        <v>10</v>
      </c>
      <c r="F336" s="1">
        <v>12</v>
      </c>
      <c r="G336" s="1">
        <v>13</v>
      </c>
      <c r="H336" s="1">
        <v>4</v>
      </c>
      <c r="I336" s="1">
        <v>2</v>
      </c>
      <c r="J336" s="1">
        <v>1</v>
      </c>
      <c r="K336" s="1">
        <v>0</v>
      </c>
      <c r="L336" s="1">
        <v>0</v>
      </c>
      <c r="M336" s="1">
        <v>0</v>
      </c>
      <c r="N336" s="1" t="s">
        <v>158</v>
      </c>
    </row>
    <row r="337" spans="1:13" ht="18.75">
      <c r="A337" s="1" t="s">
        <v>51</v>
      </c>
      <c r="B337" s="1" t="s">
        <v>52</v>
      </c>
      <c r="C337" s="1" t="s">
        <v>53</v>
      </c>
      <c r="D337" s="1">
        <v>57.5</v>
      </c>
      <c r="E337" s="1" t="s">
        <v>159</v>
      </c>
      <c r="F337" s="5">
        <v>29556</v>
      </c>
      <c r="G337" s="1" t="s">
        <v>55</v>
      </c>
      <c r="H337" s="1" t="s">
        <v>56</v>
      </c>
      <c r="I337" s="1" t="s">
        <v>57</v>
      </c>
      <c r="J337" s="1" t="s">
        <v>53</v>
      </c>
      <c r="K337" s="1" t="s">
        <v>160</v>
      </c>
      <c r="L337" s="1" t="s">
        <v>161</v>
      </c>
      <c r="M337" s="1" t="s">
        <v>162</v>
      </c>
    </row>
    <row r="338" spans="1:13" ht="18.75">
      <c r="A338" s="1" t="s">
        <v>51</v>
      </c>
      <c r="B338" s="1" t="s">
        <v>61</v>
      </c>
      <c r="C338" s="1" t="s">
        <v>53</v>
      </c>
      <c r="D338" s="1">
        <v>90.1</v>
      </c>
      <c r="E338" s="1" t="s">
        <v>114</v>
      </c>
      <c r="F338" s="5">
        <v>29373</v>
      </c>
      <c r="G338" s="1" t="s">
        <v>55</v>
      </c>
      <c r="H338" s="1" t="s">
        <v>62</v>
      </c>
      <c r="I338" s="1" t="s">
        <v>57</v>
      </c>
      <c r="J338" s="1" t="s">
        <v>53</v>
      </c>
      <c r="K338" s="1" t="s">
        <v>149</v>
      </c>
      <c r="L338" s="1" t="s">
        <v>161</v>
      </c>
      <c r="M338" s="1" t="s">
        <v>162</v>
      </c>
    </row>
    <row r="339" spans="1:13" ht="18.75">
      <c r="A339" s="1" t="s">
        <v>51</v>
      </c>
      <c r="B339" s="1" t="s">
        <v>64</v>
      </c>
      <c r="C339" s="1" t="s">
        <v>53</v>
      </c>
      <c r="D339" s="1">
        <v>99.3</v>
      </c>
      <c r="E339" s="1" t="s">
        <v>163</v>
      </c>
      <c r="F339" s="5">
        <v>29403</v>
      </c>
      <c r="G339" s="1" t="s">
        <v>55</v>
      </c>
      <c r="H339" s="1" t="s">
        <v>65</v>
      </c>
      <c r="I339" s="1" t="s">
        <v>57</v>
      </c>
      <c r="J339" s="1" t="s">
        <v>53</v>
      </c>
      <c r="K339" s="1" t="s">
        <v>164</v>
      </c>
      <c r="L339" s="1" t="s">
        <v>161</v>
      </c>
      <c r="M339" s="1" t="s">
        <v>162</v>
      </c>
    </row>
    <row r="340" spans="1:13" ht="18.75">
      <c r="A340" s="1" t="s">
        <v>51</v>
      </c>
      <c r="B340" s="1" t="s">
        <v>67</v>
      </c>
      <c r="C340" s="1" t="s">
        <v>53</v>
      </c>
      <c r="D340" s="1">
        <v>156.1</v>
      </c>
      <c r="E340" s="1" t="s">
        <v>112</v>
      </c>
      <c r="F340" s="5">
        <v>29403</v>
      </c>
      <c r="G340" s="1" t="s">
        <v>55</v>
      </c>
      <c r="H340" s="1" t="s">
        <v>68</v>
      </c>
      <c r="I340" s="1" t="s">
        <v>57</v>
      </c>
      <c r="J340" s="1" t="s">
        <v>53</v>
      </c>
      <c r="K340" s="1" t="s">
        <v>165</v>
      </c>
      <c r="L340" s="1" t="s">
        <v>161</v>
      </c>
      <c r="M340" s="1" t="s">
        <v>162</v>
      </c>
    </row>
    <row r="341" spans="1:13" ht="18.75">
      <c r="A341" s="1" t="s">
        <v>51</v>
      </c>
      <c r="B341" s="1" t="s">
        <v>69</v>
      </c>
      <c r="C341" s="1" t="s">
        <v>53</v>
      </c>
      <c r="D341" s="1">
        <v>175.9</v>
      </c>
      <c r="E341" s="1" t="s">
        <v>112</v>
      </c>
      <c r="F341" s="5">
        <v>29403</v>
      </c>
      <c r="G341" s="1" t="s">
        <v>55</v>
      </c>
      <c r="H341" s="1" t="s">
        <v>70</v>
      </c>
      <c r="I341" s="1" t="s">
        <v>57</v>
      </c>
      <c r="J341" s="1" t="s">
        <v>53</v>
      </c>
      <c r="K341" s="1" t="s">
        <v>166</v>
      </c>
      <c r="L341" s="1" t="s">
        <v>161</v>
      </c>
      <c r="M341" s="1" t="s">
        <v>162</v>
      </c>
    </row>
    <row r="342" spans="1:13" ht="18.75">
      <c r="A342" s="1" t="s">
        <v>71</v>
      </c>
      <c r="B342" s="1" t="s">
        <v>72</v>
      </c>
      <c r="C342" s="1" t="s">
        <v>53</v>
      </c>
      <c r="D342" s="1">
        <v>218.9</v>
      </c>
      <c r="E342" s="1" t="s">
        <v>112</v>
      </c>
      <c r="F342" s="5">
        <v>29403</v>
      </c>
      <c r="G342" s="1" t="s">
        <v>55</v>
      </c>
      <c r="H342" s="1" t="s">
        <v>73</v>
      </c>
      <c r="I342" s="1" t="s">
        <v>57</v>
      </c>
      <c r="J342" s="1" t="s">
        <v>53</v>
      </c>
      <c r="K342" s="1" t="s">
        <v>167</v>
      </c>
      <c r="L342" s="1" t="s">
        <v>168</v>
      </c>
      <c r="M342" s="1" t="s">
        <v>169</v>
      </c>
    </row>
    <row r="343" spans="1:6" ht="18.75">
      <c r="A343" s="1" t="s">
        <v>74</v>
      </c>
      <c r="B343" s="1" t="s">
        <v>75</v>
      </c>
      <c r="C343" s="1" t="s">
        <v>53</v>
      </c>
      <c r="D343" s="1">
        <v>273.2</v>
      </c>
      <c r="E343" s="1" t="s">
        <v>100</v>
      </c>
      <c r="F343" s="5">
        <v>29342</v>
      </c>
    </row>
    <row r="345" spans="1:14" ht="18.75">
      <c r="A345" s="1" t="s">
        <v>1</v>
      </c>
      <c r="B345" s="1" t="s">
        <v>2</v>
      </c>
      <c r="C345" s="1" t="s">
        <v>3</v>
      </c>
      <c r="D345" s="1" t="s">
        <v>4</v>
      </c>
      <c r="E345" s="1" t="s">
        <v>5</v>
      </c>
      <c r="M345" s="1" t="s">
        <v>6</v>
      </c>
      <c r="N345" s="1" t="s">
        <v>7</v>
      </c>
    </row>
    <row r="346" spans="1:14" ht="18.75">
      <c r="A346" s="1" t="s">
        <v>8</v>
      </c>
      <c r="B346" s="1" t="s">
        <v>9</v>
      </c>
      <c r="C346" s="1" t="s">
        <v>10</v>
      </c>
      <c r="D346" s="1" t="s">
        <v>11</v>
      </c>
      <c r="E346" s="1" t="s">
        <v>12</v>
      </c>
      <c r="F346" s="1" t="s">
        <v>13</v>
      </c>
      <c r="G346" s="1" t="s">
        <v>14</v>
      </c>
      <c r="M346" s="1" t="s">
        <v>15</v>
      </c>
      <c r="N346" s="1" t="s">
        <v>16</v>
      </c>
    </row>
    <row r="347" spans="6:9" ht="18.75">
      <c r="F347" s="1" t="s">
        <v>17</v>
      </c>
      <c r="G347" s="1" t="s">
        <v>18</v>
      </c>
      <c r="H347" s="1">
        <v>-1981</v>
      </c>
      <c r="I347" s="1">
        <v>2524</v>
      </c>
    </row>
    <row r="348" spans="6:9" ht="18.75">
      <c r="F348" s="1" t="s">
        <v>19</v>
      </c>
      <c r="G348" s="1" t="s">
        <v>20</v>
      </c>
      <c r="H348" s="1" t="s">
        <v>21</v>
      </c>
      <c r="I348" s="1" t="s">
        <v>22</v>
      </c>
    </row>
    <row r="349" spans="1:14" ht="18.75">
      <c r="A349" s="1" t="s">
        <v>23</v>
      </c>
      <c r="B349" s="1" t="s">
        <v>24</v>
      </c>
      <c r="C349" s="1" t="s">
        <v>25</v>
      </c>
      <c r="D349" s="1" t="s">
        <v>26</v>
      </c>
      <c r="E349" s="1" t="s">
        <v>27</v>
      </c>
      <c r="F349" s="1" t="s">
        <v>28</v>
      </c>
      <c r="G349" s="1" t="s">
        <v>29</v>
      </c>
      <c r="H349" s="1" t="s">
        <v>30</v>
      </c>
      <c r="I349" s="1" t="s">
        <v>31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</row>
    <row r="350" spans="1:14" ht="18.75">
      <c r="A350" s="1" t="s">
        <v>37</v>
      </c>
      <c r="B350" s="1" t="s">
        <v>38</v>
      </c>
      <c r="C350" s="1" t="s">
        <v>39</v>
      </c>
      <c r="D350" s="1" t="s">
        <v>40</v>
      </c>
      <c r="E350" s="1" t="s">
        <v>40</v>
      </c>
      <c r="F350" s="1" t="s">
        <v>40</v>
      </c>
      <c r="G350" s="1" t="s">
        <v>41</v>
      </c>
      <c r="H350" s="1" t="s">
        <v>40</v>
      </c>
      <c r="I350" s="1" t="s">
        <v>42</v>
      </c>
      <c r="J350" s="1" t="s">
        <v>40</v>
      </c>
      <c r="K350" s="1" t="s">
        <v>40</v>
      </c>
      <c r="L350" s="1" t="s">
        <v>40</v>
      </c>
      <c r="M350" s="1" t="s">
        <v>43</v>
      </c>
      <c r="N350" s="1" t="s">
        <v>44</v>
      </c>
    </row>
    <row r="351" spans="1:13" ht="18.75">
      <c r="A351" s="1">
        <v>1</v>
      </c>
      <c r="B351" s="2">
        <v>0</v>
      </c>
      <c r="C351" s="2">
        <v>20</v>
      </c>
      <c r="D351" s="2">
        <v>40.5</v>
      </c>
      <c r="E351" s="2">
        <v>0</v>
      </c>
      <c r="F351" s="2">
        <v>0</v>
      </c>
      <c r="G351" s="2">
        <v>54.5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</row>
    <row r="352" spans="1:13" ht="18.75">
      <c r="A352" s="1">
        <v>2</v>
      </c>
      <c r="B352" s="2">
        <v>0</v>
      </c>
      <c r="C352" s="2">
        <v>0</v>
      </c>
      <c r="D352" s="2">
        <v>0</v>
      </c>
      <c r="E352" s="2">
        <v>0</v>
      </c>
      <c r="F352" s="2">
        <v>16.2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</row>
    <row r="353" spans="1:13" ht="18.75">
      <c r="A353" s="1">
        <v>3</v>
      </c>
      <c r="B353" s="2">
        <v>0</v>
      </c>
      <c r="C353" s="2">
        <v>0</v>
      </c>
      <c r="D353" s="2">
        <v>0</v>
      </c>
      <c r="E353" s="2">
        <v>0</v>
      </c>
      <c r="F353" s="2">
        <v>13.3</v>
      </c>
      <c r="G353" s="2">
        <v>18.7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</row>
    <row r="354" spans="1:13" ht="18.75">
      <c r="A354" s="1">
        <v>4</v>
      </c>
      <c r="B354" s="2">
        <v>0</v>
      </c>
      <c r="C354" s="2">
        <v>51.6</v>
      </c>
      <c r="D354" s="2">
        <v>48.2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</row>
    <row r="355" spans="1:13" ht="18.75">
      <c r="A355" s="1">
        <v>5</v>
      </c>
      <c r="B355" s="2">
        <v>0</v>
      </c>
      <c r="C355" s="2">
        <v>0</v>
      </c>
      <c r="D355" s="2">
        <v>0</v>
      </c>
      <c r="E355" s="2">
        <v>55.9</v>
      </c>
      <c r="F355" s="2">
        <v>14.6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</row>
    <row r="356" spans="1:13" ht="18.75">
      <c r="A356" s="1">
        <v>6</v>
      </c>
      <c r="B356" s="2">
        <v>0</v>
      </c>
      <c r="C356" s="2">
        <v>0</v>
      </c>
      <c r="D356" s="2">
        <v>0</v>
      </c>
      <c r="E356" s="2">
        <v>62.5</v>
      </c>
      <c r="F356" s="2">
        <v>37.1</v>
      </c>
      <c r="G356" s="2">
        <v>6.1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</row>
    <row r="357" spans="1:13" ht="18.75">
      <c r="A357" s="1">
        <v>7</v>
      </c>
      <c r="B357" s="2">
        <v>0</v>
      </c>
      <c r="C357" s="2">
        <v>0</v>
      </c>
      <c r="D357" s="2">
        <v>8.2</v>
      </c>
      <c r="E357" s="2">
        <v>0</v>
      </c>
      <c r="F357" s="2">
        <v>0</v>
      </c>
      <c r="G357" s="2">
        <v>22.3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</row>
    <row r="358" spans="1:13" ht="18.75">
      <c r="A358" s="1">
        <v>8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48.1</v>
      </c>
      <c r="J358" s="2">
        <v>0</v>
      </c>
      <c r="K358" s="2">
        <v>0</v>
      </c>
      <c r="L358" s="2">
        <v>0</v>
      </c>
      <c r="M358" s="2">
        <v>0</v>
      </c>
    </row>
    <row r="359" spans="1:13" ht="18.75">
      <c r="A359" s="1">
        <v>9</v>
      </c>
      <c r="B359" s="2">
        <v>0</v>
      </c>
      <c r="C359" s="2">
        <v>0</v>
      </c>
      <c r="D359" s="2">
        <v>0</v>
      </c>
      <c r="E359" s="2">
        <v>0</v>
      </c>
      <c r="F359" s="2">
        <v>10.8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</row>
    <row r="360" spans="1:13" ht="18.75">
      <c r="A360" s="1">
        <v>10</v>
      </c>
      <c r="B360" s="2">
        <v>0</v>
      </c>
      <c r="C360" s="2">
        <v>0</v>
      </c>
      <c r="D360" s="2">
        <v>45.9</v>
      </c>
      <c r="E360" s="2">
        <v>0</v>
      </c>
      <c r="F360" s="2">
        <v>56.8</v>
      </c>
      <c r="G360" s="2">
        <v>8.5</v>
      </c>
      <c r="H360" s="2">
        <v>0</v>
      </c>
      <c r="I360" s="2">
        <v>0</v>
      </c>
      <c r="J360" s="2">
        <v>8.5</v>
      </c>
      <c r="K360" s="2">
        <v>0</v>
      </c>
      <c r="L360" s="2">
        <v>0</v>
      </c>
      <c r="M360" s="2">
        <v>0</v>
      </c>
    </row>
    <row r="361" spans="1:13" ht="18.75">
      <c r="A361" s="1">
        <v>11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</row>
    <row r="362" spans="1:13" ht="18.75">
      <c r="A362" s="1">
        <v>12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</row>
    <row r="363" spans="1:13" ht="18.75">
      <c r="A363" s="1">
        <v>13</v>
      </c>
      <c r="B363" s="2">
        <v>0</v>
      </c>
      <c r="C363" s="2">
        <v>0</v>
      </c>
      <c r="D363" s="2">
        <v>6.9</v>
      </c>
      <c r="E363" s="2">
        <v>0</v>
      </c>
      <c r="F363" s="2">
        <v>0</v>
      </c>
      <c r="G363" s="2">
        <v>0</v>
      </c>
      <c r="H363" s="2">
        <v>9.6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ht="18.75">
      <c r="A364" s="1">
        <v>14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</row>
    <row r="365" spans="1:13" ht="18.75">
      <c r="A365" s="1">
        <v>15</v>
      </c>
      <c r="B365" s="2">
        <v>32.4</v>
      </c>
      <c r="C365" s="2">
        <v>0</v>
      </c>
      <c r="D365" s="2">
        <v>0</v>
      </c>
      <c r="E365" s="2">
        <v>20.1</v>
      </c>
      <c r="F365" s="2">
        <v>0</v>
      </c>
      <c r="G365" s="2">
        <v>26.1</v>
      </c>
      <c r="H365" s="2">
        <v>2.7</v>
      </c>
      <c r="I365" s="2">
        <v>16</v>
      </c>
      <c r="J365" s="2">
        <v>0</v>
      </c>
      <c r="K365" s="2">
        <v>0</v>
      </c>
      <c r="L365" s="2">
        <v>0</v>
      </c>
      <c r="M365" s="2">
        <v>0</v>
      </c>
    </row>
    <row r="366" spans="1:13" ht="18.75">
      <c r="A366" s="1">
        <v>16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44.8</v>
      </c>
      <c r="J366" s="2">
        <v>0</v>
      </c>
      <c r="K366" s="2">
        <v>0</v>
      </c>
      <c r="L366" s="2">
        <v>0</v>
      </c>
      <c r="M366" s="2">
        <v>0</v>
      </c>
    </row>
    <row r="367" spans="1:13" ht="18.75">
      <c r="A367" s="1">
        <v>17</v>
      </c>
      <c r="B367" s="2">
        <v>29.9</v>
      </c>
      <c r="C367" s="2">
        <v>0</v>
      </c>
      <c r="D367" s="2">
        <v>0</v>
      </c>
      <c r="E367" s="2">
        <v>26.2</v>
      </c>
      <c r="F367" s="2">
        <v>8.2</v>
      </c>
      <c r="G367" s="2">
        <v>53.7</v>
      </c>
      <c r="H367" s="2">
        <v>0</v>
      </c>
      <c r="I367" s="2">
        <v>9.7</v>
      </c>
      <c r="J367" s="2">
        <v>0</v>
      </c>
      <c r="K367" s="2">
        <v>0</v>
      </c>
      <c r="L367" s="2">
        <v>0</v>
      </c>
      <c r="M367" s="2">
        <v>0</v>
      </c>
    </row>
    <row r="368" spans="1:13" ht="18.75">
      <c r="A368" s="1">
        <v>18</v>
      </c>
      <c r="B368" s="2">
        <v>0</v>
      </c>
      <c r="C368" s="2">
        <v>24.2</v>
      </c>
      <c r="D368" s="2">
        <v>12.2</v>
      </c>
      <c r="E368" s="2">
        <v>0</v>
      </c>
      <c r="F368" s="2">
        <v>0</v>
      </c>
      <c r="G368" s="2">
        <v>0</v>
      </c>
      <c r="H368" s="2">
        <v>36.5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</row>
    <row r="369" spans="1:13" ht="18.75">
      <c r="A369" s="1">
        <v>19</v>
      </c>
      <c r="B369" s="2">
        <v>0</v>
      </c>
      <c r="C369" s="2">
        <v>0</v>
      </c>
      <c r="D369" s="2">
        <v>0</v>
      </c>
      <c r="E369" s="2">
        <v>21.5</v>
      </c>
      <c r="F369" s="2">
        <v>11.5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</row>
    <row r="370" spans="1:13" ht="18.75">
      <c r="A370" s="1">
        <v>20</v>
      </c>
      <c r="B370" s="2">
        <v>0</v>
      </c>
      <c r="C370" s="2">
        <v>0</v>
      </c>
      <c r="D370" s="2">
        <v>0</v>
      </c>
      <c r="E370" s="2">
        <v>0</v>
      </c>
      <c r="F370" s="2">
        <v>43.9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</row>
    <row r="371" spans="1:13" ht="18.75">
      <c r="A371" s="1">
        <v>21</v>
      </c>
      <c r="B371" s="2">
        <v>0</v>
      </c>
      <c r="C371" s="2">
        <v>0</v>
      </c>
      <c r="D371" s="2">
        <v>0</v>
      </c>
      <c r="E371" s="2">
        <v>45.6</v>
      </c>
      <c r="F371" s="2">
        <v>0</v>
      </c>
      <c r="G371" s="2">
        <v>16.7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</row>
    <row r="372" spans="1:13" ht="18.75">
      <c r="A372" s="1">
        <v>22</v>
      </c>
      <c r="B372" s="2">
        <v>0</v>
      </c>
      <c r="C372" s="2">
        <v>33.4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</row>
    <row r="373" spans="1:13" ht="18.75">
      <c r="A373" s="1">
        <v>23</v>
      </c>
      <c r="B373" s="2">
        <v>0</v>
      </c>
      <c r="C373" s="2">
        <v>0</v>
      </c>
      <c r="D373" s="2">
        <v>0.4</v>
      </c>
      <c r="E373" s="2">
        <v>0</v>
      </c>
      <c r="F373" s="2">
        <v>26.4</v>
      </c>
      <c r="G373" s="2">
        <v>11.6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18.75">
      <c r="A374" s="1">
        <v>24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</row>
    <row r="375" spans="1:13" ht="18.75">
      <c r="A375" s="1">
        <v>25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</row>
    <row r="376" spans="1:13" ht="18.75">
      <c r="A376" s="1">
        <v>26</v>
      </c>
      <c r="B376" s="2">
        <v>21.2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</row>
    <row r="377" spans="1:13" ht="18.75">
      <c r="A377" s="1">
        <v>27</v>
      </c>
      <c r="B377" s="2">
        <v>0</v>
      </c>
      <c r="C377" s="2">
        <v>0</v>
      </c>
      <c r="D377" s="2">
        <v>0</v>
      </c>
      <c r="E377" s="2">
        <v>44.1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</row>
    <row r="378" spans="1:13" ht="18.75">
      <c r="A378" s="1">
        <v>28</v>
      </c>
      <c r="B378" s="2">
        <v>0</v>
      </c>
      <c r="C378" s="2">
        <v>23.7</v>
      </c>
      <c r="D378" s="2">
        <v>0</v>
      </c>
      <c r="E378" s="2">
        <v>29.9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</row>
    <row r="379" spans="1:13" ht="18.75">
      <c r="A379" s="1">
        <v>29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/>
      <c r="M379" s="2">
        <v>0</v>
      </c>
    </row>
    <row r="380" spans="1:13" ht="18.75">
      <c r="A380" s="1">
        <v>30</v>
      </c>
      <c r="B380" s="2">
        <v>0</v>
      </c>
      <c r="C380" s="2">
        <v>0</v>
      </c>
      <c r="D380" s="2">
        <v>0</v>
      </c>
      <c r="E380" s="2">
        <v>22.9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/>
      <c r="M380" s="2">
        <v>0</v>
      </c>
    </row>
    <row r="381" spans="1:13" ht="18.75">
      <c r="A381" s="1">
        <v>31</v>
      </c>
      <c r="B381" s="2"/>
      <c r="C381" s="2">
        <v>0</v>
      </c>
      <c r="D381" s="2"/>
      <c r="E381" s="2">
        <v>10.4</v>
      </c>
      <c r="F381" s="2">
        <v>0</v>
      </c>
      <c r="G381" s="2"/>
      <c r="H381" s="2">
        <v>0</v>
      </c>
      <c r="I381" s="2"/>
      <c r="J381" s="2">
        <v>0</v>
      </c>
      <c r="K381" s="2">
        <v>0</v>
      </c>
      <c r="L381" s="2"/>
      <c r="M381" s="2">
        <v>0</v>
      </c>
    </row>
    <row r="382" spans="1:14" ht="18.75">
      <c r="A382" s="1" t="s">
        <v>37</v>
      </c>
      <c r="B382" s="1" t="s">
        <v>38</v>
      </c>
      <c r="C382" s="1" t="s">
        <v>39</v>
      </c>
      <c r="D382" s="1" t="s">
        <v>40</v>
      </c>
      <c r="E382" s="1" t="s">
        <v>40</v>
      </c>
      <c r="F382" s="1" t="s">
        <v>40</v>
      </c>
      <c r="G382" s="1" t="s">
        <v>41</v>
      </c>
      <c r="H382" s="1" t="s">
        <v>40</v>
      </c>
      <c r="I382" s="1" t="s">
        <v>42</v>
      </c>
      <c r="J382" s="1" t="s">
        <v>40</v>
      </c>
      <c r="K382" s="1" t="s">
        <v>40</v>
      </c>
      <c r="L382" s="1" t="s">
        <v>40</v>
      </c>
      <c r="M382" s="1" t="s">
        <v>43</v>
      </c>
      <c r="N382" s="1" t="s">
        <v>44</v>
      </c>
    </row>
    <row r="383" spans="1:15" ht="18.75">
      <c r="A383" s="1" t="s">
        <v>46</v>
      </c>
      <c r="B383" s="2">
        <f>SUM(B351:B381)</f>
        <v>83.5</v>
      </c>
      <c r="C383" s="2">
        <f aca="true" t="shared" si="12" ref="C383:M383">SUM(C351:C381)</f>
        <v>152.89999999999998</v>
      </c>
      <c r="D383" s="2">
        <f t="shared" si="12"/>
        <v>162.3</v>
      </c>
      <c r="E383" s="2">
        <f t="shared" si="12"/>
        <v>339.0999999999999</v>
      </c>
      <c r="F383" s="2">
        <f t="shared" si="12"/>
        <v>238.8</v>
      </c>
      <c r="G383" s="2">
        <f t="shared" si="12"/>
        <v>218.19999999999996</v>
      </c>
      <c r="H383" s="2">
        <f t="shared" si="12"/>
        <v>48.8</v>
      </c>
      <c r="I383" s="2">
        <f t="shared" si="12"/>
        <v>118.6</v>
      </c>
      <c r="J383" s="2">
        <f t="shared" si="12"/>
        <v>8.5</v>
      </c>
      <c r="K383" s="2">
        <f t="shared" si="12"/>
        <v>0</v>
      </c>
      <c r="L383" s="2">
        <f t="shared" si="12"/>
        <v>0</v>
      </c>
      <c r="M383" s="2">
        <f t="shared" si="12"/>
        <v>0</v>
      </c>
      <c r="N383" s="2">
        <f>SUM(B383:M383)</f>
        <v>1370.6999999999998</v>
      </c>
      <c r="O383" s="1" t="s">
        <v>283</v>
      </c>
    </row>
    <row r="384" spans="1:15" ht="18.75">
      <c r="A384" s="1" t="s">
        <v>47</v>
      </c>
      <c r="B384" s="2">
        <f>AVERAGEA(B351:B381)</f>
        <v>2.783333333333333</v>
      </c>
      <c r="C384" s="2">
        <f aca="true" t="shared" si="13" ref="C384:M384">AVERAGEA(C351:C381)</f>
        <v>4.9322580645161285</v>
      </c>
      <c r="D384" s="2">
        <f t="shared" si="13"/>
        <v>5.41</v>
      </c>
      <c r="E384" s="2">
        <f t="shared" si="13"/>
        <v>10.938709677419352</v>
      </c>
      <c r="F384" s="2">
        <f t="shared" si="13"/>
        <v>7.703225806451614</v>
      </c>
      <c r="G384" s="2">
        <f t="shared" si="13"/>
        <v>7.273333333333332</v>
      </c>
      <c r="H384" s="2">
        <f t="shared" si="13"/>
        <v>1.5741935483870966</v>
      </c>
      <c r="I384" s="2">
        <f t="shared" si="13"/>
        <v>3.953333333333333</v>
      </c>
      <c r="J384" s="2">
        <f t="shared" si="13"/>
        <v>0.27419354838709675</v>
      </c>
      <c r="K384" s="2">
        <f t="shared" si="13"/>
        <v>0</v>
      </c>
      <c r="L384" s="2">
        <f t="shared" si="13"/>
        <v>0</v>
      </c>
      <c r="M384" s="2">
        <f t="shared" si="13"/>
        <v>0</v>
      </c>
      <c r="N384" s="2">
        <f>AVERAGE(B384:M384)</f>
        <v>3.736881720430107</v>
      </c>
      <c r="O384" s="1" t="s">
        <v>338</v>
      </c>
    </row>
    <row r="385" spans="1:14" ht="18.75">
      <c r="A385" s="1" t="s">
        <v>49</v>
      </c>
      <c r="B385" s="1">
        <v>3</v>
      </c>
      <c r="C385" s="1">
        <v>5</v>
      </c>
      <c r="D385" s="1">
        <v>7</v>
      </c>
      <c r="E385" s="1">
        <v>10</v>
      </c>
      <c r="F385" s="1">
        <v>10</v>
      </c>
      <c r="G385" s="1">
        <v>9</v>
      </c>
      <c r="H385" s="1">
        <v>3</v>
      </c>
      <c r="I385" s="1">
        <v>4</v>
      </c>
      <c r="J385" s="1">
        <v>1</v>
      </c>
      <c r="K385" s="1">
        <v>0</v>
      </c>
      <c r="L385" s="1">
        <v>0</v>
      </c>
      <c r="M385" s="1">
        <v>0</v>
      </c>
      <c r="N385" s="1" t="s">
        <v>92</v>
      </c>
    </row>
    <row r="386" spans="1:13" ht="18.75">
      <c r="A386" s="1" t="s">
        <v>51</v>
      </c>
      <c r="B386" s="1" t="s">
        <v>52</v>
      </c>
      <c r="C386" s="1" t="s">
        <v>53</v>
      </c>
      <c r="D386" s="1">
        <v>62.5</v>
      </c>
      <c r="E386" s="1" t="s">
        <v>170</v>
      </c>
      <c r="F386" s="5">
        <v>29768</v>
      </c>
      <c r="G386" s="1" t="s">
        <v>55</v>
      </c>
      <c r="H386" s="1" t="s">
        <v>56</v>
      </c>
      <c r="I386" s="1" t="s">
        <v>57</v>
      </c>
      <c r="J386" s="1" t="s">
        <v>53</v>
      </c>
      <c r="K386" s="1" t="s">
        <v>171</v>
      </c>
      <c r="L386" s="1" t="s">
        <v>172</v>
      </c>
      <c r="M386" s="1" t="s">
        <v>173</v>
      </c>
    </row>
    <row r="387" spans="1:13" ht="18.75">
      <c r="A387" s="1" t="s">
        <v>51</v>
      </c>
      <c r="B387" s="1" t="s">
        <v>61</v>
      </c>
      <c r="C387" s="1" t="s">
        <v>53</v>
      </c>
      <c r="D387" s="1">
        <v>118.4</v>
      </c>
      <c r="E387" s="1" t="s">
        <v>174</v>
      </c>
      <c r="F387" s="5">
        <v>29768</v>
      </c>
      <c r="G387" s="1" t="s">
        <v>55</v>
      </c>
      <c r="H387" s="1" t="s">
        <v>62</v>
      </c>
      <c r="I387" s="1" t="s">
        <v>57</v>
      </c>
      <c r="J387" s="1" t="s">
        <v>53</v>
      </c>
      <c r="K387" s="1" t="s">
        <v>171</v>
      </c>
      <c r="L387" s="1" t="s">
        <v>172</v>
      </c>
      <c r="M387" s="1" t="s">
        <v>173</v>
      </c>
    </row>
    <row r="388" spans="1:13" ht="18.75">
      <c r="A388" s="1" t="s">
        <v>51</v>
      </c>
      <c r="B388" s="1" t="s">
        <v>64</v>
      </c>
      <c r="C388" s="1" t="s">
        <v>53</v>
      </c>
      <c r="D388" s="1">
        <v>118.4</v>
      </c>
      <c r="E388" s="1" t="s">
        <v>174</v>
      </c>
      <c r="F388" s="5">
        <v>29768</v>
      </c>
      <c r="G388" s="1" t="s">
        <v>55</v>
      </c>
      <c r="H388" s="1" t="s">
        <v>65</v>
      </c>
      <c r="I388" s="1" t="s">
        <v>57</v>
      </c>
      <c r="J388" s="1" t="s">
        <v>53</v>
      </c>
      <c r="K388" s="1" t="s">
        <v>175</v>
      </c>
      <c r="L388" s="1" t="s">
        <v>176</v>
      </c>
      <c r="M388" s="1" t="s">
        <v>177</v>
      </c>
    </row>
    <row r="389" spans="1:13" ht="18.75">
      <c r="A389" s="1" t="s">
        <v>51</v>
      </c>
      <c r="B389" s="1" t="s">
        <v>67</v>
      </c>
      <c r="C389" s="1" t="s">
        <v>53</v>
      </c>
      <c r="D389" s="1">
        <v>123.5</v>
      </c>
      <c r="E389" s="1" t="s">
        <v>81</v>
      </c>
      <c r="F389" s="5">
        <v>29768</v>
      </c>
      <c r="G389" s="1" t="s">
        <v>55</v>
      </c>
      <c r="H389" s="1" t="s">
        <v>68</v>
      </c>
      <c r="I389" s="1" t="s">
        <v>57</v>
      </c>
      <c r="J389" s="1" t="s">
        <v>53</v>
      </c>
      <c r="K389" s="1" t="s">
        <v>178</v>
      </c>
      <c r="L389" s="1" t="s">
        <v>137</v>
      </c>
      <c r="M389" s="1" t="s">
        <v>173</v>
      </c>
    </row>
    <row r="390" spans="1:13" ht="18.75">
      <c r="A390" s="1" t="s">
        <v>51</v>
      </c>
      <c r="B390" s="1" t="s">
        <v>69</v>
      </c>
      <c r="C390" s="1" t="s">
        <v>53</v>
      </c>
      <c r="D390" s="1">
        <v>148.8</v>
      </c>
      <c r="E390" s="1" t="s">
        <v>90</v>
      </c>
      <c r="F390" s="5">
        <v>29799</v>
      </c>
      <c r="G390" s="1" t="s">
        <v>55</v>
      </c>
      <c r="H390" s="1" t="s">
        <v>70</v>
      </c>
      <c r="I390" s="1" t="s">
        <v>57</v>
      </c>
      <c r="J390" s="1" t="s">
        <v>53</v>
      </c>
      <c r="K390" s="1" t="s">
        <v>179</v>
      </c>
      <c r="L390" s="1" t="s">
        <v>137</v>
      </c>
      <c r="M390" s="1" t="s">
        <v>173</v>
      </c>
    </row>
    <row r="391" spans="1:13" ht="18.75">
      <c r="A391" s="1" t="s">
        <v>71</v>
      </c>
      <c r="B391" s="1" t="s">
        <v>72</v>
      </c>
      <c r="C391" s="1" t="s">
        <v>53</v>
      </c>
      <c r="D391" s="1">
        <v>212</v>
      </c>
      <c r="E391" s="1" t="s">
        <v>93</v>
      </c>
      <c r="F391" s="5">
        <v>29768</v>
      </c>
      <c r="G391" s="1" t="s">
        <v>55</v>
      </c>
      <c r="H391" s="1" t="s">
        <v>73</v>
      </c>
      <c r="I391" s="1" t="s">
        <v>57</v>
      </c>
      <c r="J391" s="1" t="s">
        <v>53</v>
      </c>
      <c r="K391" s="1" t="s">
        <v>180</v>
      </c>
      <c r="L391" s="1" t="s">
        <v>137</v>
      </c>
      <c r="M391" s="1" t="s">
        <v>173</v>
      </c>
    </row>
    <row r="392" spans="1:6" ht="18.75">
      <c r="A392" s="1" t="s">
        <v>74</v>
      </c>
      <c r="B392" s="1" t="s">
        <v>75</v>
      </c>
      <c r="C392" s="1" t="s">
        <v>53</v>
      </c>
      <c r="D392" s="1">
        <v>369.5</v>
      </c>
      <c r="E392" s="1" t="s">
        <v>153</v>
      </c>
      <c r="F392" s="5">
        <v>29768</v>
      </c>
    </row>
    <row r="394" spans="1:14" ht="18.75">
      <c r="A394" s="1" t="s">
        <v>1</v>
      </c>
      <c r="B394" s="1" t="s">
        <v>2</v>
      </c>
      <c r="C394" s="1" t="s">
        <v>3</v>
      </c>
      <c r="D394" s="1" t="s">
        <v>4</v>
      </c>
      <c r="E394" s="1" t="s">
        <v>5</v>
      </c>
      <c r="M394" s="1" t="s">
        <v>6</v>
      </c>
      <c r="N394" s="1" t="s">
        <v>7</v>
      </c>
    </row>
    <row r="395" spans="1:14" ht="18.75">
      <c r="A395" s="1" t="s">
        <v>8</v>
      </c>
      <c r="B395" s="1" t="s">
        <v>9</v>
      </c>
      <c r="C395" s="1" t="s">
        <v>10</v>
      </c>
      <c r="D395" s="1" t="s">
        <v>11</v>
      </c>
      <c r="E395" s="1" t="s">
        <v>12</v>
      </c>
      <c r="F395" s="1" t="s">
        <v>13</v>
      </c>
      <c r="G395" s="1" t="s">
        <v>14</v>
      </c>
      <c r="M395" s="1" t="s">
        <v>15</v>
      </c>
      <c r="N395" s="1" t="s">
        <v>16</v>
      </c>
    </row>
    <row r="396" spans="6:9" ht="18.75">
      <c r="F396" s="1" t="s">
        <v>17</v>
      </c>
      <c r="G396" s="1" t="s">
        <v>18</v>
      </c>
      <c r="H396" s="1">
        <v>-1982</v>
      </c>
      <c r="I396" s="1">
        <v>2525</v>
      </c>
    </row>
    <row r="397" spans="6:9" ht="18.75">
      <c r="F397" s="1" t="s">
        <v>19</v>
      </c>
      <c r="G397" s="1" t="s">
        <v>20</v>
      </c>
      <c r="H397" s="1" t="s">
        <v>21</v>
      </c>
      <c r="I397" s="1" t="s">
        <v>22</v>
      </c>
    </row>
    <row r="398" spans="1:14" ht="18.75">
      <c r="A398" s="1" t="s">
        <v>23</v>
      </c>
      <c r="B398" s="1" t="s">
        <v>24</v>
      </c>
      <c r="C398" s="1" t="s">
        <v>25</v>
      </c>
      <c r="D398" s="1" t="s">
        <v>26</v>
      </c>
      <c r="E398" s="1" t="s">
        <v>27</v>
      </c>
      <c r="F398" s="1" t="s">
        <v>28</v>
      </c>
      <c r="G398" s="1" t="s">
        <v>29</v>
      </c>
      <c r="H398" s="1" t="s">
        <v>30</v>
      </c>
      <c r="I398" s="1" t="s">
        <v>31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</row>
    <row r="399" spans="1:14" ht="18.75">
      <c r="A399" s="1" t="s">
        <v>37</v>
      </c>
      <c r="B399" s="1" t="s">
        <v>38</v>
      </c>
      <c r="C399" s="1" t="s">
        <v>39</v>
      </c>
      <c r="D399" s="1" t="s">
        <v>40</v>
      </c>
      <c r="E399" s="1" t="s">
        <v>40</v>
      </c>
      <c r="F399" s="1" t="s">
        <v>40</v>
      </c>
      <c r="G399" s="1" t="s">
        <v>41</v>
      </c>
      <c r="H399" s="1" t="s">
        <v>40</v>
      </c>
      <c r="I399" s="1" t="s">
        <v>42</v>
      </c>
      <c r="J399" s="1" t="s">
        <v>40</v>
      </c>
      <c r="K399" s="1" t="s">
        <v>40</v>
      </c>
      <c r="L399" s="1" t="s">
        <v>40</v>
      </c>
      <c r="M399" s="1" t="s">
        <v>43</v>
      </c>
      <c r="N399" s="1" t="s">
        <v>44</v>
      </c>
    </row>
    <row r="400" spans="1:13" ht="18.75">
      <c r="A400" s="1">
        <v>1</v>
      </c>
      <c r="B400" s="2">
        <v>0</v>
      </c>
      <c r="C400" s="2">
        <v>0</v>
      </c>
      <c r="D400" s="2">
        <v>17.9</v>
      </c>
      <c r="E400" s="2">
        <v>0</v>
      </c>
      <c r="F400" s="2">
        <v>14.6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</row>
    <row r="401" spans="1:13" ht="18.75">
      <c r="A401" s="1">
        <v>2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</row>
    <row r="402" spans="1:13" ht="18.75">
      <c r="A402" s="1">
        <v>3</v>
      </c>
      <c r="B402" s="2">
        <v>0</v>
      </c>
      <c r="C402" s="2">
        <v>0</v>
      </c>
      <c r="D402" s="2">
        <v>44.7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</row>
    <row r="403" spans="1:13" ht="18.75">
      <c r="A403" s="1">
        <v>4</v>
      </c>
      <c r="B403" s="2">
        <v>0</v>
      </c>
      <c r="C403" s="2">
        <v>0</v>
      </c>
      <c r="D403" s="2">
        <v>0</v>
      </c>
      <c r="E403" s="2">
        <v>14.3</v>
      </c>
      <c r="F403" s="2">
        <v>0</v>
      </c>
      <c r="G403" s="2">
        <v>0</v>
      </c>
      <c r="H403" s="2">
        <v>6.6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</row>
    <row r="404" spans="1:13" ht="18.75">
      <c r="A404" s="1">
        <v>5</v>
      </c>
      <c r="B404" s="2">
        <v>0</v>
      </c>
      <c r="C404" s="2">
        <v>22.1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</row>
    <row r="405" spans="1:13" ht="18.75">
      <c r="A405" s="1">
        <v>6</v>
      </c>
      <c r="B405" s="2">
        <v>0</v>
      </c>
      <c r="C405" s="2">
        <v>0</v>
      </c>
      <c r="D405" s="2">
        <v>49.3</v>
      </c>
      <c r="E405" s="2">
        <v>0</v>
      </c>
      <c r="F405" s="2">
        <v>0</v>
      </c>
      <c r="G405" s="2">
        <v>18.4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ht="18.75">
      <c r="A406" s="1">
        <v>7</v>
      </c>
      <c r="B406" s="2">
        <v>0</v>
      </c>
      <c r="C406" s="2">
        <v>0</v>
      </c>
      <c r="D406" s="2">
        <v>0</v>
      </c>
      <c r="E406" s="2">
        <v>17.5</v>
      </c>
      <c r="F406" s="2">
        <v>17.5</v>
      </c>
      <c r="G406" s="2">
        <v>6.7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</row>
    <row r="407" spans="1:13" ht="18.75">
      <c r="A407" s="1">
        <v>8</v>
      </c>
      <c r="B407" s="2">
        <v>0</v>
      </c>
      <c r="C407" s="2">
        <v>0</v>
      </c>
      <c r="D407" s="2">
        <v>52.7</v>
      </c>
      <c r="E407" s="2">
        <v>13.8</v>
      </c>
      <c r="F407" s="2">
        <v>13.8</v>
      </c>
      <c r="G407" s="2">
        <v>31.5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</row>
    <row r="408" spans="1:13" ht="18.75">
      <c r="A408" s="1">
        <v>9</v>
      </c>
      <c r="B408" s="2">
        <v>48.1</v>
      </c>
      <c r="C408" s="2">
        <v>0</v>
      </c>
      <c r="D408" s="2">
        <v>0</v>
      </c>
      <c r="E408" s="2">
        <v>0</v>
      </c>
      <c r="F408" s="2">
        <v>0</v>
      </c>
      <c r="G408" s="2">
        <v>9.6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</row>
    <row r="409" spans="1:13" ht="18.75">
      <c r="A409" s="1">
        <v>10</v>
      </c>
      <c r="B409" s="2">
        <v>16</v>
      </c>
      <c r="C409" s="2">
        <v>0</v>
      </c>
      <c r="D409" s="2">
        <v>1.4</v>
      </c>
      <c r="E409" s="2">
        <v>0</v>
      </c>
      <c r="F409" s="2">
        <v>0</v>
      </c>
      <c r="G409" s="2">
        <v>0</v>
      </c>
      <c r="H409" s="2">
        <v>10.3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</row>
    <row r="410" spans="1:13" ht="18.75">
      <c r="A410" s="1">
        <v>11</v>
      </c>
      <c r="B410" s="2">
        <v>0.5</v>
      </c>
      <c r="C410" s="2">
        <v>0</v>
      </c>
      <c r="D410" s="2">
        <v>3.7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</row>
    <row r="411" spans="1:13" ht="18.75">
      <c r="A411" s="1">
        <v>12</v>
      </c>
      <c r="B411" s="2">
        <v>0</v>
      </c>
      <c r="C411" s="2">
        <v>0</v>
      </c>
      <c r="D411" s="2">
        <v>0</v>
      </c>
      <c r="E411" s="2">
        <v>0</v>
      </c>
      <c r="F411" s="2">
        <v>17</v>
      </c>
      <c r="G411" s="2">
        <v>0</v>
      </c>
      <c r="H411" s="2">
        <v>29.7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</row>
    <row r="412" spans="1:13" ht="18.75">
      <c r="A412" s="1">
        <v>13</v>
      </c>
      <c r="B412" s="2">
        <v>0</v>
      </c>
      <c r="C412" s="2">
        <v>0</v>
      </c>
      <c r="D412" s="2">
        <v>7.5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</row>
    <row r="413" spans="1:13" ht="18.75">
      <c r="A413" s="1">
        <v>14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20.9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</row>
    <row r="414" spans="1:13" ht="18.75">
      <c r="A414" s="1">
        <v>15</v>
      </c>
      <c r="B414" s="2">
        <v>0</v>
      </c>
      <c r="C414" s="2">
        <v>0</v>
      </c>
      <c r="D414" s="2">
        <v>3.1</v>
      </c>
      <c r="E414" s="2">
        <v>0</v>
      </c>
      <c r="F414" s="2">
        <v>14.6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</row>
    <row r="415" spans="1:13" ht="18.75">
      <c r="A415" s="1">
        <v>16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50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</row>
    <row r="416" spans="1:13" ht="18.75">
      <c r="A416" s="1">
        <v>17</v>
      </c>
      <c r="B416" s="2">
        <v>0</v>
      </c>
      <c r="C416" s="2">
        <v>14.9</v>
      </c>
      <c r="D416" s="2">
        <v>6.1</v>
      </c>
      <c r="E416" s="2">
        <v>0</v>
      </c>
      <c r="F416" s="2">
        <v>0</v>
      </c>
      <c r="G416" s="2">
        <v>28.2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</row>
    <row r="417" spans="1:13" ht="18.75">
      <c r="A417" s="1">
        <v>18</v>
      </c>
      <c r="B417" s="2">
        <v>0</v>
      </c>
      <c r="C417" s="2">
        <v>0</v>
      </c>
      <c r="D417" s="2">
        <v>0</v>
      </c>
      <c r="E417" s="2">
        <v>0</v>
      </c>
      <c r="F417" s="2">
        <v>6.5</v>
      </c>
      <c r="G417" s="2">
        <v>30.7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</row>
    <row r="418" spans="1:13" ht="18.75">
      <c r="A418" s="1">
        <v>19</v>
      </c>
      <c r="B418" s="2">
        <v>0</v>
      </c>
      <c r="C418" s="2">
        <v>0</v>
      </c>
      <c r="D418" s="2">
        <v>4.1</v>
      </c>
      <c r="E418" s="2">
        <v>0</v>
      </c>
      <c r="F418" s="2">
        <v>0</v>
      </c>
      <c r="G418" s="2">
        <v>18.8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</row>
    <row r="419" spans="1:13" ht="18.75">
      <c r="A419" s="1">
        <v>20</v>
      </c>
      <c r="B419" s="2">
        <v>0</v>
      </c>
      <c r="C419" s="2">
        <v>22.1</v>
      </c>
      <c r="D419" s="2">
        <v>2.3</v>
      </c>
      <c r="E419" s="2">
        <v>0</v>
      </c>
      <c r="F419" s="2">
        <v>0</v>
      </c>
      <c r="G419" s="2">
        <v>22.6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</row>
    <row r="420" spans="1:13" ht="18.75">
      <c r="A420" s="1">
        <v>21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41.6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</row>
    <row r="421" spans="1:13" ht="18.75">
      <c r="A421" s="1">
        <v>22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ht="18.75">
      <c r="A422" s="1">
        <v>23</v>
      </c>
      <c r="B422" s="2">
        <v>0</v>
      </c>
      <c r="C422" s="2">
        <v>5.8</v>
      </c>
      <c r="D422" s="2">
        <v>1.5</v>
      </c>
      <c r="E422" s="2">
        <v>0</v>
      </c>
      <c r="F422" s="2">
        <v>19.7</v>
      </c>
      <c r="G422" s="2">
        <v>0</v>
      </c>
      <c r="H422" s="2">
        <v>6.9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</row>
    <row r="423" spans="1:13" ht="18.75">
      <c r="A423" s="1">
        <v>24</v>
      </c>
      <c r="B423" s="2">
        <v>0</v>
      </c>
      <c r="C423" s="2">
        <v>47.2</v>
      </c>
      <c r="D423" s="2">
        <v>0</v>
      </c>
      <c r="E423" s="2">
        <v>0</v>
      </c>
      <c r="F423" s="2">
        <v>0</v>
      </c>
      <c r="G423" s="2">
        <v>12.2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ht="18.75">
      <c r="A424" s="1">
        <v>25</v>
      </c>
      <c r="B424" s="2">
        <v>0</v>
      </c>
      <c r="C424" s="2">
        <v>11.7</v>
      </c>
      <c r="D424" s="2">
        <v>0</v>
      </c>
      <c r="E424" s="2">
        <v>0</v>
      </c>
      <c r="F424" s="2">
        <v>0</v>
      </c>
      <c r="G424" s="2">
        <v>0</v>
      </c>
      <c r="H424" s="2">
        <v>16.1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</row>
    <row r="425" spans="1:13" ht="18.75">
      <c r="A425" s="1">
        <v>26</v>
      </c>
      <c r="B425" s="2">
        <v>0</v>
      </c>
      <c r="C425" s="2">
        <v>21.4</v>
      </c>
      <c r="D425" s="2">
        <v>0</v>
      </c>
      <c r="E425" s="2">
        <v>0</v>
      </c>
      <c r="F425" s="2">
        <v>17.2</v>
      </c>
      <c r="G425" s="2">
        <v>37.6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</row>
    <row r="426" spans="1:13" ht="18.75">
      <c r="A426" s="1">
        <v>27</v>
      </c>
      <c r="B426" s="2">
        <v>0</v>
      </c>
      <c r="C426" s="2">
        <v>0</v>
      </c>
      <c r="D426" s="2">
        <v>1.9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</row>
    <row r="427" spans="1:13" ht="18.75">
      <c r="A427" s="1">
        <v>28</v>
      </c>
      <c r="B427" s="2">
        <v>0</v>
      </c>
      <c r="C427" s="2">
        <v>0</v>
      </c>
      <c r="D427" s="2">
        <v>0</v>
      </c>
      <c r="E427" s="2">
        <v>0</v>
      </c>
      <c r="F427" s="2">
        <v>8.2</v>
      </c>
      <c r="G427" s="2">
        <v>17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1:13" ht="18.75">
      <c r="A428" s="1">
        <v>29</v>
      </c>
      <c r="B428" s="2">
        <v>0</v>
      </c>
      <c r="C428" s="2">
        <v>0</v>
      </c>
      <c r="D428" s="2">
        <v>4.7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/>
      <c r="M428" s="2">
        <v>0</v>
      </c>
    </row>
    <row r="429" spans="1:13" ht="18.75">
      <c r="A429" s="1">
        <v>30</v>
      </c>
      <c r="B429" s="2">
        <v>0</v>
      </c>
      <c r="C429" s="2">
        <v>22.7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/>
      <c r="M429" s="2">
        <v>0</v>
      </c>
    </row>
    <row r="430" spans="1:13" ht="18.75">
      <c r="A430" s="1">
        <v>31</v>
      </c>
      <c r="B430" s="2"/>
      <c r="C430" s="2">
        <v>0</v>
      </c>
      <c r="D430" s="2"/>
      <c r="E430" s="2">
        <v>0</v>
      </c>
      <c r="F430" s="2">
        <v>0</v>
      </c>
      <c r="G430" s="2"/>
      <c r="H430" s="2">
        <v>0</v>
      </c>
      <c r="I430" s="2"/>
      <c r="J430" s="2">
        <v>0</v>
      </c>
      <c r="K430" s="2">
        <v>0</v>
      </c>
      <c r="L430" s="2"/>
      <c r="M430" s="2">
        <v>0</v>
      </c>
    </row>
    <row r="431" spans="1:14" ht="18.75">
      <c r="A431" s="1" t="s">
        <v>37</v>
      </c>
      <c r="B431" s="1" t="s">
        <v>38</v>
      </c>
      <c r="C431" s="1" t="s">
        <v>39</v>
      </c>
      <c r="D431" s="1" t="s">
        <v>40</v>
      </c>
      <c r="E431" s="1" t="s">
        <v>40</v>
      </c>
      <c r="F431" s="1" t="s">
        <v>40</v>
      </c>
      <c r="G431" s="1" t="s">
        <v>41</v>
      </c>
      <c r="H431" s="1" t="s">
        <v>40</v>
      </c>
      <c r="I431" s="1" t="s">
        <v>42</v>
      </c>
      <c r="J431" s="1" t="s">
        <v>40</v>
      </c>
      <c r="K431" s="1" t="s">
        <v>40</v>
      </c>
      <c r="L431" s="1" t="s">
        <v>40</v>
      </c>
      <c r="M431" s="1" t="s">
        <v>43</v>
      </c>
      <c r="N431" s="1" t="s">
        <v>44</v>
      </c>
    </row>
    <row r="432" spans="1:15" ht="18.75">
      <c r="A432" s="1" t="s">
        <v>46</v>
      </c>
      <c r="B432" s="2">
        <f>SUM(B400:B430)</f>
        <v>64.6</v>
      </c>
      <c r="C432" s="2">
        <f aca="true" t="shared" si="14" ref="C432:M432">SUM(C400:C430)</f>
        <v>167.9</v>
      </c>
      <c r="D432" s="2">
        <f t="shared" si="14"/>
        <v>200.9</v>
      </c>
      <c r="E432" s="2">
        <f t="shared" si="14"/>
        <v>45.6</v>
      </c>
      <c r="F432" s="2">
        <f t="shared" si="14"/>
        <v>129.1</v>
      </c>
      <c r="G432" s="2">
        <f t="shared" si="14"/>
        <v>324.9</v>
      </c>
      <c r="H432" s="2">
        <f t="shared" si="14"/>
        <v>90.5</v>
      </c>
      <c r="I432" s="2">
        <f t="shared" si="14"/>
        <v>0</v>
      </c>
      <c r="J432" s="2">
        <f t="shared" si="14"/>
        <v>0</v>
      </c>
      <c r="K432" s="2">
        <f t="shared" si="14"/>
        <v>0</v>
      </c>
      <c r="L432" s="2">
        <f t="shared" si="14"/>
        <v>0</v>
      </c>
      <c r="M432" s="2">
        <f t="shared" si="14"/>
        <v>0</v>
      </c>
      <c r="N432" s="2">
        <f>SUM(B432:M432)</f>
        <v>1023.5</v>
      </c>
      <c r="O432" s="1" t="s">
        <v>283</v>
      </c>
    </row>
    <row r="433" spans="1:15" ht="18.75">
      <c r="A433" s="1" t="s">
        <v>47</v>
      </c>
      <c r="B433" s="2">
        <f>AVERAGEA(B400:B430)</f>
        <v>2.1533333333333333</v>
      </c>
      <c r="C433" s="2">
        <f aca="true" t="shared" si="15" ref="C433:L433">AVERAGEA(C400:C430)</f>
        <v>5.416129032258064</v>
      </c>
      <c r="D433" s="2">
        <f t="shared" si="15"/>
        <v>6.696666666666667</v>
      </c>
      <c r="E433" s="2">
        <f t="shared" si="15"/>
        <v>1.4709677419354839</v>
      </c>
      <c r="F433" s="2">
        <f t="shared" si="15"/>
        <v>4.164516129032258</v>
      </c>
      <c r="G433" s="2">
        <f t="shared" si="15"/>
        <v>10.83</v>
      </c>
      <c r="H433" s="2">
        <f t="shared" si="15"/>
        <v>2.9193548387096775</v>
      </c>
      <c r="I433" s="2">
        <f t="shared" si="15"/>
        <v>0</v>
      </c>
      <c r="J433" s="2">
        <f t="shared" si="15"/>
        <v>0</v>
      </c>
      <c r="K433" s="2">
        <f t="shared" si="15"/>
        <v>0</v>
      </c>
      <c r="L433" s="2">
        <f t="shared" si="15"/>
        <v>0</v>
      </c>
      <c r="M433" s="2">
        <f>AVERAGEA(M400:M430)</f>
        <v>0</v>
      </c>
      <c r="N433" s="2">
        <f>AVERAGE(B433:M433)</f>
        <v>2.804247311827957</v>
      </c>
      <c r="O433" s="1" t="s">
        <v>338</v>
      </c>
    </row>
    <row r="434" spans="1:14" ht="18.75">
      <c r="A434" s="1" t="s">
        <v>49</v>
      </c>
      <c r="B434" s="1">
        <v>3</v>
      </c>
      <c r="C434" s="1">
        <v>8</v>
      </c>
      <c r="D434" s="1">
        <v>14</v>
      </c>
      <c r="E434" s="1">
        <v>3</v>
      </c>
      <c r="F434" s="1">
        <v>9</v>
      </c>
      <c r="G434" s="1">
        <v>13</v>
      </c>
      <c r="H434" s="1">
        <v>6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 t="s">
        <v>113</v>
      </c>
    </row>
    <row r="435" spans="1:13" ht="18.75">
      <c r="A435" s="1" t="s">
        <v>51</v>
      </c>
      <c r="B435" s="1" t="s">
        <v>52</v>
      </c>
      <c r="C435" s="1" t="s">
        <v>53</v>
      </c>
      <c r="D435" s="1">
        <v>52.7</v>
      </c>
      <c r="E435" s="1" t="s">
        <v>181</v>
      </c>
      <c r="F435" s="5">
        <v>30103</v>
      </c>
      <c r="G435" s="1" t="s">
        <v>55</v>
      </c>
      <c r="H435" s="1" t="s">
        <v>56</v>
      </c>
      <c r="I435" s="1" t="s">
        <v>57</v>
      </c>
      <c r="J435" s="1" t="s">
        <v>53</v>
      </c>
      <c r="K435" s="1" t="s">
        <v>182</v>
      </c>
      <c r="L435" s="1" t="s">
        <v>183</v>
      </c>
      <c r="M435" s="1" t="s">
        <v>184</v>
      </c>
    </row>
    <row r="436" spans="1:13" ht="18.75">
      <c r="A436" s="1" t="s">
        <v>51</v>
      </c>
      <c r="B436" s="1" t="s">
        <v>61</v>
      </c>
      <c r="C436" s="1" t="s">
        <v>53</v>
      </c>
      <c r="D436" s="1">
        <v>108.9</v>
      </c>
      <c r="E436" s="1" t="s">
        <v>185</v>
      </c>
      <c r="F436" s="5">
        <v>30195</v>
      </c>
      <c r="G436" s="1" t="s">
        <v>55</v>
      </c>
      <c r="H436" s="1" t="s">
        <v>62</v>
      </c>
      <c r="I436" s="1" t="s">
        <v>57</v>
      </c>
      <c r="J436" s="1" t="s">
        <v>53</v>
      </c>
      <c r="K436" s="1" t="s">
        <v>186</v>
      </c>
      <c r="L436" s="1" t="s">
        <v>183</v>
      </c>
      <c r="M436" s="1" t="s">
        <v>184</v>
      </c>
    </row>
    <row r="437" spans="1:13" ht="18.75">
      <c r="A437" s="1" t="s">
        <v>51</v>
      </c>
      <c r="B437" s="1" t="s">
        <v>64</v>
      </c>
      <c r="C437" s="1" t="s">
        <v>53</v>
      </c>
      <c r="D437" s="1">
        <v>150.3</v>
      </c>
      <c r="E437" s="1" t="s">
        <v>185</v>
      </c>
      <c r="F437" s="5">
        <v>30195</v>
      </c>
      <c r="G437" s="1" t="s">
        <v>55</v>
      </c>
      <c r="H437" s="1" t="s">
        <v>65</v>
      </c>
      <c r="I437" s="1" t="s">
        <v>57</v>
      </c>
      <c r="J437" s="1" t="s">
        <v>53</v>
      </c>
      <c r="K437" s="1" t="s">
        <v>187</v>
      </c>
      <c r="L437" s="1" t="s">
        <v>183</v>
      </c>
      <c r="M437" s="1" t="s">
        <v>184</v>
      </c>
    </row>
    <row r="438" spans="1:13" ht="18.75">
      <c r="A438" s="1" t="s">
        <v>51</v>
      </c>
      <c r="B438" s="1" t="s">
        <v>67</v>
      </c>
      <c r="C438" s="1" t="s">
        <v>53</v>
      </c>
      <c r="D438" s="1">
        <v>191.9</v>
      </c>
      <c r="E438" s="1" t="s">
        <v>185</v>
      </c>
      <c r="F438" s="5">
        <v>30195</v>
      </c>
      <c r="G438" s="1" t="s">
        <v>55</v>
      </c>
      <c r="H438" s="1" t="s">
        <v>68</v>
      </c>
      <c r="I438" s="1" t="s">
        <v>57</v>
      </c>
      <c r="J438" s="1" t="s">
        <v>53</v>
      </c>
      <c r="K438" s="1" t="s">
        <v>187</v>
      </c>
      <c r="L438" s="1" t="s">
        <v>183</v>
      </c>
      <c r="M438" s="1" t="s">
        <v>184</v>
      </c>
    </row>
    <row r="439" spans="1:13" ht="18.75">
      <c r="A439" s="1" t="s">
        <v>51</v>
      </c>
      <c r="B439" s="1" t="s">
        <v>69</v>
      </c>
      <c r="C439" s="1" t="s">
        <v>53</v>
      </c>
      <c r="D439" s="1">
        <v>204.1</v>
      </c>
      <c r="E439" s="1" t="s">
        <v>185</v>
      </c>
      <c r="F439" s="5">
        <v>30195</v>
      </c>
      <c r="G439" s="1" t="s">
        <v>55</v>
      </c>
      <c r="H439" s="1" t="s">
        <v>70</v>
      </c>
      <c r="I439" s="1" t="s">
        <v>57</v>
      </c>
      <c r="J439" s="1" t="s">
        <v>53</v>
      </c>
      <c r="K439" s="1" t="s">
        <v>188</v>
      </c>
      <c r="L439" s="1" t="s">
        <v>183</v>
      </c>
      <c r="M439" s="1" t="s">
        <v>184</v>
      </c>
    </row>
    <row r="440" spans="1:13" ht="18.75">
      <c r="A440" s="1" t="s">
        <v>71</v>
      </c>
      <c r="B440" s="1" t="s">
        <v>72</v>
      </c>
      <c r="C440" s="1" t="s">
        <v>53</v>
      </c>
      <c r="D440" s="1">
        <v>258.7</v>
      </c>
      <c r="E440" s="1" t="s">
        <v>185</v>
      </c>
      <c r="F440" s="5">
        <v>30195</v>
      </c>
      <c r="G440" s="1" t="s">
        <v>55</v>
      </c>
      <c r="H440" s="1" t="s">
        <v>73</v>
      </c>
      <c r="I440" s="1" t="s">
        <v>57</v>
      </c>
      <c r="J440" s="1" t="s">
        <v>53</v>
      </c>
      <c r="K440" s="1" t="s">
        <v>189</v>
      </c>
      <c r="L440" s="1" t="s">
        <v>183</v>
      </c>
      <c r="M440" s="1" t="s">
        <v>184</v>
      </c>
    </row>
    <row r="441" spans="1:6" ht="18.75">
      <c r="A441" s="1" t="s">
        <v>74</v>
      </c>
      <c r="B441" s="1" t="s">
        <v>75</v>
      </c>
      <c r="C441" s="1" t="s">
        <v>53</v>
      </c>
      <c r="D441" s="1">
        <v>331.5</v>
      </c>
      <c r="E441" s="1" t="s">
        <v>170</v>
      </c>
      <c r="F441" s="5">
        <v>30195</v>
      </c>
    </row>
    <row r="443" spans="1:14" ht="18.75">
      <c r="A443" s="1" t="s">
        <v>1</v>
      </c>
      <c r="B443" s="1" t="s">
        <v>2</v>
      </c>
      <c r="C443" s="1" t="s">
        <v>3</v>
      </c>
      <c r="D443" s="1" t="s">
        <v>4</v>
      </c>
      <c r="E443" s="1" t="s">
        <v>5</v>
      </c>
      <c r="M443" s="1" t="s">
        <v>6</v>
      </c>
      <c r="N443" s="1" t="s">
        <v>7</v>
      </c>
    </row>
    <row r="444" spans="1:14" ht="18.75">
      <c r="A444" s="1" t="s">
        <v>8</v>
      </c>
      <c r="B444" s="1" t="s">
        <v>9</v>
      </c>
      <c r="C444" s="1" t="s">
        <v>10</v>
      </c>
      <c r="D444" s="1" t="s">
        <v>11</v>
      </c>
      <c r="E444" s="1" t="s">
        <v>12</v>
      </c>
      <c r="F444" s="1" t="s">
        <v>13</v>
      </c>
      <c r="G444" s="1" t="s">
        <v>14</v>
      </c>
      <c r="M444" s="1" t="s">
        <v>15</v>
      </c>
      <c r="N444" s="1" t="s">
        <v>16</v>
      </c>
    </row>
    <row r="445" spans="6:9" ht="18.75">
      <c r="F445" s="1" t="s">
        <v>17</v>
      </c>
      <c r="G445" s="1" t="s">
        <v>18</v>
      </c>
      <c r="H445" s="1">
        <v>-1983</v>
      </c>
      <c r="I445" s="1">
        <v>2526</v>
      </c>
    </row>
    <row r="446" spans="6:9" ht="18.75">
      <c r="F446" s="1" t="s">
        <v>19</v>
      </c>
      <c r="G446" s="1" t="s">
        <v>20</v>
      </c>
      <c r="H446" s="1" t="s">
        <v>21</v>
      </c>
      <c r="I446" s="1" t="s">
        <v>22</v>
      </c>
    </row>
    <row r="447" spans="1:14" ht="18.75">
      <c r="A447" s="1" t="s">
        <v>23</v>
      </c>
      <c r="B447" s="1" t="s">
        <v>24</v>
      </c>
      <c r="C447" s="1" t="s">
        <v>25</v>
      </c>
      <c r="D447" s="1" t="s">
        <v>26</v>
      </c>
      <c r="E447" s="1" t="s">
        <v>27</v>
      </c>
      <c r="F447" s="1" t="s">
        <v>28</v>
      </c>
      <c r="G447" s="1" t="s">
        <v>29</v>
      </c>
      <c r="H447" s="1" t="s">
        <v>30</v>
      </c>
      <c r="I447" s="1" t="s">
        <v>31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36</v>
      </c>
    </row>
    <row r="448" spans="1:14" ht="18.75">
      <c r="A448" s="1" t="s">
        <v>37</v>
      </c>
      <c r="B448" s="1" t="s">
        <v>38</v>
      </c>
      <c r="C448" s="1" t="s">
        <v>39</v>
      </c>
      <c r="D448" s="1" t="s">
        <v>40</v>
      </c>
      <c r="E448" s="1" t="s">
        <v>40</v>
      </c>
      <c r="F448" s="1" t="s">
        <v>40</v>
      </c>
      <c r="G448" s="1" t="s">
        <v>41</v>
      </c>
      <c r="H448" s="1" t="s">
        <v>40</v>
      </c>
      <c r="I448" s="1" t="s">
        <v>42</v>
      </c>
      <c r="J448" s="1" t="s">
        <v>40</v>
      </c>
      <c r="K448" s="1" t="s">
        <v>40</v>
      </c>
      <c r="L448" s="1" t="s">
        <v>40</v>
      </c>
      <c r="M448" s="1" t="s">
        <v>43</v>
      </c>
      <c r="N448" s="1" t="s">
        <v>44</v>
      </c>
    </row>
    <row r="449" spans="1:13" ht="18.75">
      <c r="A449" s="1">
        <v>1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</row>
    <row r="450" spans="1:13" ht="18.75">
      <c r="A450" s="1">
        <v>2</v>
      </c>
      <c r="B450" s="2">
        <v>0</v>
      </c>
      <c r="C450" s="2">
        <v>0</v>
      </c>
      <c r="D450" s="2">
        <v>0</v>
      </c>
      <c r="E450" s="2">
        <v>27.6</v>
      </c>
      <c r="F450" s="2">
        <v>21.7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</row>
    <row r="451" spans="1:13" ht="18.75">
      <c r="A451" s="1">
        <v>3</v>
      </c>
      <c r="B451" s="2">
        <v>0</v>
      </c>
      <c r="C451" s="2">
        <v>0</v>
      </c>
      <c r="D451" s="2">
        <v>0</v>
      </c>
      <c r="E451" s="2">
        <v>0</v>
      </c>
      <c r="F451" s="2">
        <v>35.8</v>
      </c>
      <c r="G451" s="2">
        <v>0</v>
      </c>
      <c r="H451" s="2">
        <v>28.1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</row>
    <row r="452" spans="1:13" ht="18.75">
      <c r="A452" s="1">
        <v>4</v>
      </c>
      <c r="B452" s="2">
        <v>0</v>
      </c>
      <c r="C452" s="2">
        <v>6.6</v>
      </c>
      <c r="D452" s="2">
        <v>0</v>
      </c>
      <c r="E452" s="2">
        <v>0</v>
      </c>
      <c r="F452" s="2">
        <v>0</v>
      </c>
      <c r="G452" s="2">
        <v>0</v>
      </c>
      <c r="H452" s="2">
        <v>8.6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</row>
    <row r="453" spans="1:13" ht="18.75">
      <c r="A453" s="1">
        <v>5</v>
      </c>
      <c r="B453" s="2">
        <v>0</v>
      </c>
      <c r="C453" s="2">
        <v>0</v>
      </c>
      <c r="D453" s="2">
        <v>0</v>
      </c>
      <c r="E453" s="2">
        <v>0</v>
      </c>
      <c r="F453" s="2">
        <v>10.3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</row>
    <row r="454" spans="1:13" ht="18.75">
      <c r="A454" s="1">
        <v>6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</row>
    <row r="455" spans="1:13" ht="18.75">
      <c r="A455" s="1">
        <v>7</v>
      </c>
      <c r="B455" s="2">
        <v>0</v>
      </c>
      <c r="C455" s="2">
        <v>0</v>
      </c>
      <c r="D455" s="2">
        <v>0</v>
      </c>
      <c r="E455" s="2">
        <v>0</v>
      </c>
      <c r="F455" s="2">
        <v>5.7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</row>
    <row r="456" spans="1:13" ht="18.75">
      <c r="A456" s="1">
        <v>8</v>
      </c>
      <c r="B456" s="2">
        <v>0</v>
      </c>
      <c r="C456" s="2">
        <v>0</v>
      </c>
      <c r="D456" s="2">
        <v>22.6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</row>
    <row r="457" spans="1:13" ht="18.75">
      <c r="A457" s="1">
        <v>9</v>
      </c>
      <c r="B457" s="2">
        <v>0</v>
      </c>
      <c r="C457" s="2">
        <v>0</v>
      </c>
      <c r="D457" s="2">
        <v>24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</row>
    <row r="458" spans="1:13" ht="18.75">
      <c r="A458" s="1">
        <v>10</v>
      </c>
      <c r="B458" s="2">
        <v>0</v>
      </c>
      <c r="C458" s="2">
        <v>10.3</v>
      </c>
      <c r="D458" s="2">
        <v>0</v>
      </c>
      <c r="E458" s="2">
        <v>0</v>
      </c>
      <c r="F458" s="2">
        <v>0</v>
      </c>
      <c r="G458" s="2">
        <v>45.2</v>
      </c>
      <c r="H458" s="2">
        <v>0</v>
      </c>
      <c r="I458" s="2">
        <v>22.7</v>
      </c>
      <c r="J458" s="2">
        <v>0</v>
      </c>
      <c r="K458" s="2">
        <v>0</v>
      </c>
      <c r="L458" s="2">
        <v>0</v>
      </c>
      <c r="M458" s="2">
        <v>0</v>
      </c>
    </row>
    <row r="459" spans="1:13" ht="18.75">
      <c r="A459" s="1">
        <v>11</v>
      </c>
      <c r="B459" s="2">
        <v>0</v>
      </c>
      <c r="C459" s="2">
        <v>0</v>
      </c>
      <c r="D459" s="2">
        <v>0</v>
      </c>
      <c r="E459" s="2">
        <v>11.2</v>
      </c>
      <c r="F459" s="2">
        <v>0</v>
      </c>
      <c r="G459" s="2">
        <v>21.2</v>
      </c>
      <c r="H459" s="2">
        <v>0</v>
      </c>
      <c r="I459" s="2">
        <v>18</v>
      </c>
      <c r="J459" s="2">
        <v>0</v>
      </c>
      <c r="K459" s="2">
        <v>0</v>
      </c>
      <c r="L459" s="2">
        <v>0</v>
      </c>
      <c r="M459" s="2">
        <v>0</v>
      </c>
    </row>
    <row r="460" spans="1:13" ht="18.75">
      <c r="A460" s="1">
        <v>12</v>
      </c>
      <c r="B460" s="2">
        <v>0</v>
      </c>
      <c r="C460" s="2">
        <v>29.7</v>
      </c>
      <c r="D460" s="2">
        <v>14.9</v>
      </c>
      <c r="E460" s="2">
        <v>0</v>
      </c>
      <c r="F460" s="2">
        <v>0</v>
      </c>
      <c r="G460" s="2">
        <v>9.9</v>
      </c>
      <c r="H460" s="2">
        <v>0</v>
      </c>
      <c r="I460" s="2">
        <v>25.9</v>
      </c>
      <c r="J460" s="2">
        <v>0</v>
      </c>
      <c r="K460" s="2">
        <v>0</v>
      </c>
      <c r="L460" s="2">
        <v>0</v>
      </c>
      <c r="M460" s="2">
        <v>0</v>
      </c>
    </row>
    <row r="461" spans="1:13" ht="18.75">
      <c r="A461" s="1">
        <v>13</v>
      </c>
      <c r="B461" s="2">
        <v>0</v>
      </c>
      <c r="C461" s="2">
        <v>20.9</v>
      </c>
      <c r="D461" s="2">
        <v>3.2</v>
      </c>
      <c r="E461" s="2">
        <v>0</v>
      </c>
      <c r="F461" s="2">
        <v>0</v>
      </c>
      <c r="G461" s="2">
        <v>20.2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</row>
    <row r="462" spans="1:13" ht="18.75">
      <c r="A462" s="1">
        <v>14</v>
      </c>
      <c r="B462" s="2">
        <v>0</v>
      </c>
      <c r="C462" s="2">
        <v>0</v>
      </c>
      <c r="D462" s="2">
        <v>0</v>
      </c>
      <c r="E462" s="2">
        <v>0</v>
      </c>
      <c r="F462" s="2">
        <v>12.8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</row>
    <row r="463" spans="1:13" ht="18.75">
      <c r="A463" s="1">
        <v>15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15.1</v>
      </c>
      <c r="H463" s="2">
        <v>38.6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</row>
    <row r="464" spans="1:13" ht="18.75">
      <c r="A464" s="1">
        <v>16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47.6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</row>
    <row r="465" spans="1:13" ht="18.75">
      <c r="A465" s="1">
        <v>17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6.1</v>
      </c>
      <c r="I465" s="2">
        <v>0</v>
      </c>
      <c r="J465" s="2">
        <v>0</v>
      </c>
      <c r="K465" s="2">
        <v>0</v>
      </c>
      <c r="L465" s="2">
        <v>10.5</v>
      </c>
      <c r="M465" s="2">
        <v>0</v>
      </c>
    </row>
    <row r="466" spans="1:13" ht="18.75">
      <c r="A466" s="1">
        <v>18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</row>
    <row r="467" spans="1:13" ht="18.75">
      <c r="A467" s="1">
        <v>19</v>
      </c>
      <c r="B467" s="2">
        <v>0</v>
      </c>
      <c r="C467" s="2">
        <v>0</v>
      </c>
      <c r="D467" s="2">
        <v>0</v>
      </c>
      <c r="E467" s="2">
        <v>11.2</v>
      </c>
      <c r="F467" s="2">
        <v>0</v>
      </c>
      <c r="G467" s="2">
        <v>49.9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</row>
    <row r="468" spans="1:13" ht="18.75">
      <c r="A468" s="1">
        <v>20</v>
      </c>
      <c r="B468" s="2">
        <v>0</v>
      </c>
      <c r="C468" s="2">
        <v>0</v>
      </c>
      <c r="D468" s="2">
        <v>0</v>
      </c>
      <c r="E468" s="2">
        <v>0</v>
      </c>
      <c r="F468" s="2">
        <v>20.8</v>
      </c>
      <c r="G468" s="2">
        <v>15.7</v>
      </c>
      <c r="H468" s="2">
        <v>18.8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</row>
    <row r="469" spans="1:13" ht="18.75">
      <c r="A469" s="1">
        <v>21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</row>
    <row r="470" spans="1:13" ht="18.75">
      <c r="A470" s="1">
        <v>22</v>
      </c>
      <c r="B470" s="2">
        <v>0</v>
      </c>
      <c r="C470" s="2">
        <v>0</v>
      </c>
      <c r="D470" s="2">
        <v>0</v>
      </c>
      <c r="E470" s="2">
        <v>19.2</v>
      </c>
      <c r="F470" s="2">
        <v>12.1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</row>
    <row r="471" spans="1:13" ht="18.75">
      <c r="A471" s="1">
        <v>23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</row>
    <row r="472" spans="1:13" ht="18.75">
      <c r="A472" s="1">
        <v>24</v>
      </c>
      <c r="B472" s="2">
        <v>0</v>
      </c>
      <c r="C472" s="2">
        <v>0</v>
      </c>
      <c r="D472" s="2">
        <v>23.2</v>
      </c>
      <c r="E472" s="2">
        <v>0</v>
      </c>
      <c r="F472" s="2">
        <v>0</v>
      </c>
      <c r="G472" s="2">
        <v>0</v>
      </c>
      <c r="H472" s="2">
        <v>13.6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</row>
    <row r="473" spans="1:13" ht="18.75">
      <c r="A473" s="1">
        <v>25</v>
      </c>
      <c r="B473" s="2">
        <v>0</v>
      </c>
      <c r="C473" s="2">
        <v>33.1</v>
      </c>
      <c r="D473" s="2">
        <v>0</v>
      </c>
      <c r="E473" s="2">
        <v>0</v>
      </c>
      <c r="F473" s="2">
        <v>22.9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</row>
    <row r="474" spans="1:13" ht="18.75">
      <c r="A474" s="1">
        <v>26</v>
      </c>
      <c r="B474" s="2">
        <v>0</v>
      </c>
      <c r="C474" s="2">
        <v>13.8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</row>
    <row r="475" spans="1:13" ht="18.75">
      <c r="A475" s="1">
        <v>27</v>
      </c>
      <c r="B475" s="2">
        <v>0</v>
      </c>
      <c r="C475" s="2">
        <v>10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</row>
    <row r="476" spans="1:13" ht="18.75">
      <c r="A476" s="1">
        <v>28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</row>
    <row r="477" spans="1:13" ht="18.75">
      <c r="A477" s="1">
        <v>29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</row>
    <row r="478" spans="1:13" ht="18.75">
      <c r="A478" s="1">
        <v>30</v>
      </c>
      <c r="B478" s="2">
        <v>0</v>
      </c>
      <c r="C478" s="2">
        <v>0</v>
      </c>
      <c r="D478" s="2">
        <v>0</v>
      </c>
      <c r="E478" s="2">
        <v>0</v>
      </c>
      <c r="F478" s="2">
        <v>27.4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/>
      <c r="M478" s="2">
        <v>0</v>
      </c>
    </row>
    <row r="479" spans="1:13" ht="18.75">
      <c r="A479" s="1">
        <v>31</v>
      </c>
      <c r="B479" s="2"/>
      <c r="C479" s="2">
        <v>0</v>
      </c>
      <c r="D479" s="2"/>
      <c r="E479" s="2">
        <v>0</v>
      </c>
      <c r="F479" s="2">
        <v>14.1</v>
      </c>
      <c r="G479" s="2"/>
      <c r="H479" s="2">
        <v>0</v>
      </c>
      <c r="I479" s="2"/>
      <c r="J479" s="2">
        <v>0</v>
      </c>
      <c r="K479" s="2">
        <v>0</v>
      </c>
      <c r="L479" s="2"/>
      <c r="M479" s="2">
        <v>0</v>
      </c>
    </row>
    <row r="480" spans="1:14" ht="18.75">
      <c r="A480" s="1" t="s">
        <v>37</v>
      </c>
      <c r="B480" s="1" t="s">
        <v>38</v>
      </c>
      <c r="C480" s="1" t="s">
        <v>39</v>
      </c>
      <c r="D480" s="1" t="s">
        <v>40</v>
      </c>
      <c r="E480" s="1" t="s">
        <v>40</v>
      </c>
      <c r="F480" s="1" t="s">
        <v>40</v>
      </c>
      <c r="G480" s="1" t="s">
        <v>41</v>
      </c>
      <c r="H480" s="1" t="s">
        <v>40</v>
      </c>
      <c r="I480" s="1" t="s">
        <v>42</v>
      </c>
      <c r="J480" s="1" t="s">
        <v>40</v>
      </c>
      <c r="K480" s="1" t="s">
        <v>40</v>
      </c>
      <c r="L480" s="1" t="s">
        <v>40</v>
      </c>
      <c r="M480" s="1" t="s">
        <v>43</v>
      </c>
      <c r="N480" s="1" t="s">
        <v>44</v>
      </c>
    </row>
    <row r="481" spans="1:15" ht="18.75">
      <c r="A481" s="1" t="s">
        <v>46</v>
      </c>
      <c r="B481" s="2">
        <f>SUM(B449:B479)</f>
        <v>0</v>
      </c>
      <c r="C481" s="2">
        <f aca="true" t="shared" si="16" ref="C481:M481">SUM(C449:C479)</f>
        <v>124.39999999999999</v>
      </c>
      <c r="D481" s="2">
        <f t="shared" si="16"/>
        <v>87.9</v>
      </c>
      <c r="E481" s="2">
        <f t="shared" si="16"/>
        <v>69.2</v>
      </c>
      <c r="F481" s="2">
        <f t="shared" si="16"/>
        <v>183.6</v>
      </c>
      <c r="G481" s="2">
        <f t="shared" si="16"/>
        <v>177.2</v>
      </c>
      <c r="H481" s="2">
        <f t="shared" si="16"/>
        <v>161.4</v>
      </c>
      <c r="I481" s="2">
        <f t="shared" si="16"/>
        <v>66.6</v>
      </c>
      <c r="J481" s="2">
        <f t="shared" si="16"/>
        <v>0</v>
      </c>
      <c r="K481" s="2">
        <f t="shared" si="16"/>
        <v>0</v>
      </c>
      <c r="L481" s="2">
        <f t="shared" si="16"/>
        <v>10.5</v>
      </c>
      <c r="M481" s="2">
        <f t="shared" si="16"/>
        <v>0</v>
      </c>
      <c r="N481" s="2">
        <f>SUM(B481:M481)</f>
        <v>880.8</v>
      </c>
      <c r="O481" s="1" t="s">
        <v>283</v>
      </c>
    </row>
    <row r="482" spans="1:15" ht="18.75">
      <c r="A482" s="1" t="s">
        <v>47</v>
      </c>
      <c r="B482" s="2">
        <f>AVERAGEA(B449:B479)</f>
        <v>0</v>
      </c>
      <c r="C482" s="2">
        <f aca="true" t="shared" si="17" ref="C482:M482">AVERAGEA(C449:C479)</f>
        <v>4.012903225806451</v>
      </c>
      <c r="D482" s="2">
        <f t="shared" si="17"/>
        <v>2.93</v>
      </c>
      <c r="E482" s="2">
        <f t="shared" si="17"/>
        <v>2.232258064516129</v>
      </c>
      <c r="F482" s="2">
        <f t="shared" si="17"/>
        <v>5.922580645161291</v>
      </c>
      <c r="G482" s="2">
        <f t="shared" si="17"/>
        <v>5.906666666666666</v>
      </c>
      <c r="H482" s="2">
        <f t="shared" si="17"/>
        <v>5.206451612903226</v>
      </c>
      <c r="I482" s="2">
        <f t="shared" si="17"/>
        <v>2.2199999999999998</v>
      </c>
      <c r="J482" s="2">
        <f t="shared" si="17"/>
        <v>0</v>
      </c>
      <c r="K482" s="2">
        <f t="shared" si="17"/>
        <v>0</v>
      </c>
      <c r="L482" s="2">
        <f t="shared" si="17"/>
        <v>0.3620689655172414</v>
      </c>
      <c r="M482" s="2">
        <f t="shared" si="17"/>
        <v>0</v>
      </c>
      <c r="N482" s="2">
        <f>AVERAGE(B482:M482)</f>
        <v>2.3994107650475835</v>
      </c>
      <c r="O482" s="1" t="s">
        <v>338</v>
      </c>
    </row>
    <row r="483" spans="1:14" ht="18.75">
      <c r="A483" s="1" t="s">
        <v>49</v>
      </c>
      <c r="B483" s="1">
        <v>0</v>
      </c>
      <c r="C483" s="1">
        <v>7</v>
      </c>
      <c r="D483" s="1">
        <v>5</v>
      </c>
      <c r="E483" s="1">
        <v>4</v>
      </c>
      <c r="F483" s="1">
        <v>10</v>
      </c>
      <c r="G483" s="1">
        <v>7</v>
      </c>
      <c r="H483" s="1">
        <v>7</v>
      </c>
      <c r="I483" s="1">
        <v>3</v>
      </c>
      <c r="J483" s="1">
        <v>0</v>
      </c>
      <c r="K483" s="1">
        <v>0</v>
      </c>
      <c r="L483" s="1">
        <v>1</v>
      </c>
      <c r="M483" s="1">
        <v>0</v>
      </c>
      <c r="N483" s="1" t="s">
        <v>190</v>
      </c>
    </row>
    <row r="484" spans="1:13" ht="18.75">
      <c r="A484" s="1" t="s">
        <v>51</v>
      </c>
      <c r="B484" s="1" t="s">
        <v>52</v>
      </c>
      <c r="C484" s="1" t="s">
        <v>53</v>
      </c>
      <c r="D484" s="1">
        <v>49.9</v>
      </c>
      <c r="E484" s="1" t="s">
        <v>148</v>
      </c>
      <c r="F484" s="5">
        <v>30560</v>
      </c>
      <c r="G484" s="1" t="s">
        <v>55</v>
      </c>
      <c r="H484" s="1" t="s">
        <v>56</v>
      </c>
      <c r="I484" s="1" t="s">
        <v>57</v>
      </c>
      <c r="J484" s="1" t="s">
        <v>53</v>
      </c>
      <c r="K484" s="1" t="s">
        <v>191</v>
      </c>
      <c r="L484" s="1" t="s">
        <v>192</v>
      </c>
      <c r="M484" s="1" t="s">
        <v>193</v>
      </c>
    </row>
    <row r="485" spans="1:13" ht="18.75">
      <c r="A485" s="1" t="s">
        <v>51</v>
      </c>
      <c r="B485" s="1" t="s">
        <v>61</v>
      </c>
      <c r="C485" s="1" t="s">
        <v>53</v>
      </c>
      <c r="D485" s="1">
        <v>92.3</v>
      </c>
      <c r="E485" s="1" t="s">
        <v>153</v>
      </c>
      <c r="F485" s="5">
        <v>30590</v>
      </c>
      <c r="G485" s="1" t="s">
        <v>55</v>
      </c>
      <c r="H485" s="1" t="s">
        <v>62</v>
      </c>
      <c r="I485" s="1" t="s">
        <v>57</v>
      </c>
      <c r="J485" s="1" t="s">
        <v>53</v>
      </c>
      <c r="K485" s="1" t="s">
        <v>194</v>
      </c>
      <c r="L485" s="1" t="s">
        <v>120</v>
      </c>
      <c r="M485" s="1" t="s">
        <v>195</v>
      </c>
    </row>
    <row r="486" spans="1:13" ht="18.75">
      <c r="A486" s="1" t="s">
        <v>51</v>
      </c>
      <c r="B486" s="1" t="s">
        <v>64</v>
      </c>
      <c r="C486" s="1" t="s">
        <v>53</v>
      </c>
      <c r="D486" s="1">
        <v>96.5</v>
      </c>
      <c r="E486" s="1" t="s">
        <v>126</v>
      </c>
      <c r="F486" s="5">
        <v>30560</v>
      </c>
      <c r="G486" s="1" t="s">
        <v>55</v>
      </c>
      <c r="H486" s="1" t="s">
        <v>65</v>
      </c>
      <c r="I486" s="1" t="s">
        <v>57</v>
      </c>
      <c r="J486" s="1" t="s">
        <v>53</v>
      </c>
      <c r="K486" s="1" t="s">
        <v>196</v>
      </c>
      <c r="L486" s="1" t="s">
        <v>120</v>
      </c>
      <c r="M486" s="1" t="s">
        <v>195</v>
      </c>
    </row>
    <row r="487" spans="1:13" ht="18.75">
      <c r="A487" s="1" t="s">
        <v>51</v>
      </c>
      <c r="B487" s="1" t="s">
        <v>67</v>
      </c>
      <c r="C487" s="1" t="s">
        <v>53</v>
      </c>
      <c r="D487" s="1">
        <v>111.6</v>
      </c>
      <c r="E487" s="1" t="s">
        <v>126</v>
      </c>
      <c r="F487" s="5">
        <v>30560</v>
      </c>
      <c r="G487" s="1" t="s">
        <v>55</v>
      </c>
      <c r="H487" s="1" t="s">
        <v>68</v>
      </c>
      <c r="I487" s="1" t="s">
        <v>57</v>
      </c>
      <c r="J487" s="1" t="s">
        <v>53</v>
      </c>
      <c r="K487" s="1" t="s">
        <v>196</v>
      </c>
      <c r="L487" s="1" t="s">
        <v>120</v>
      </c>
      <c r="M487" s="1" t="s">
        <v>195</v>
      </c>
    </row>
    <row r="488" spans="1:13" ht="18.75">
      <c r="A488" s="1" t="s">
        <v>51</v>
      </c>
      <c r="B488" s="1" t="s">
        <v>69</v>
      </c>
      <c r="C488" s="1" t="s">
        <v>53</v>
      </c>
      <c r="D488" s="1">
        <v>116.3</v>
      </c>
      <c r="E488" s="1" t="s">
        <v>197</v>
      </c>
      <c r="F488" s="5">
        <v>30560</v>
      </c>
      <c r="G488" s="1" t="s">
        <v>55</v>
      </c>
      <c r="H488" s="1" t="s">
        <v>70</v>
      </c>
      <c r="I488" s="1" t="s">
        <v>57</v>
      </c>
      <c r="J488" s="1" t="s">
        <v>53</v>
      </c>
      <c r="K488" s="1" t="s">
        <v>198</v>
      </c>
      <c r="L488" s="1" t="s">
        <v>120</v>
      </c>
      <c r="M488" s="1" t="s">
        <v>195</v>
      </c>
    </row>
    <row r="489" spans="1:13" ht="18.75">
      <c r="A489" s="1" t="s">
        <v>71</v>
      </c>
      <c r="B489" s="1" t="s">
        <v>72</v>
      </c>
      <c r="C489" s="1" t="s">
        <v>53</v>
      </c>
      <c r="D489" s="1">
        <v>177.2</v>
      </c>
      <c r="E489" s="1" t="s">
        <v>126</v>
      </c>
      <c r="F489" s="5">
        <v>30560</v>
      </c>
      <c r="G489" s="1" t="s">
        <v>55</v>
      </c>
      <c r="H489" s="1" t="s">
        <v>73</v>
      </c>
      <c r="I489" s="1" t="s">
        <v>57</v>
      </c>
      <c r="J489" s="1" t="s">
        <v>53</v>
      </c>
      <c r="K489" s="1" t="s">
        <v>199</v>
      </c>
      <c r="L489" s="1" t="s">
        <v>120</v>
      </c>
      <c r="M489" s="1" t="s">
        <v>195</v>
      </c>
    </row>
    <row r="490" spans="1:6" ht="18.75">
      <c r="A490" s="1" t="s">
        <v>74</v>
      </c>
      <c r="B490" s="1" t="s">
        <v>75</v>
      </c>
      <c r="C490" s="1" t="s">
        <v>53</v>
      </c>
      <c r="D490" s="1">
        <v>253.7</v>
      </c>
      <c r="E490" s="1" t="s">
        <v>104</v>
      </c>
      <c r="F490" s="5">
        <v>30529</v>
      </c>
    </row>
    <row r="492" spans="1:14" ht="18.75">
      <c r="A492" s="1" t="s">
        <v>1</v>
      </c>
      <c r="B492" s="1" t="s">
        <v>2</v>
      </c>
      <c r="C492" s="1" t="s">
        <v>3</v>
      </c>
      <c r="D492" s="1" t="s">
        <v>4</v>
      </c>
      <c r="E492" s="1" t="s">
        <v>5</v>
      </c>
      <c r="M492" s="1" t="s">
        <v>6</v>
      </c>
      <c r="N492" s="1" t="s">
        <v>7</v>
      </c>
    </row>
    <row r="493" spans="1:14" ht="18.75">
      <c r="A493" s="1" t="s">
        <v>8</v>
      </c>
      <c r="B493" s="1" t="s">
        <v>9</v>
      </c>
      <c r="C493" s="1" t="s">
        <v>10</v>
      </c>
      <c r="D493" s="1" t="s">
        <v>11</v>
      </c>
      <c r="E493" s="1" t="s">
        <v>12</v>
      </c>
      <c r="F493" s="1" t="s">
        <v>13</v>
      </c>
      <c r="G493" s="1" t="s">
        <v>14</v>
      </c>
      <c r="M493" s="1" t="s">
        <v>15</v>
      </c>
      <c r="N493" s="1" t="s">
        <v>16</v>
      </c>
    </row>
    <row r="494" spans="6:9" ht="18.75">
      <c r="F494" s="1" t="s">
        <v>17</v>
      </c>
      <c r="G494" s="1" t="s">
        <v>18</v>
      </c>
      <c r="H494" s="1">
        <v>-1984</v>
      </c>
      <c r="I494" s="1">
        <v>2527</v>
      </c>
    </row>
    <row r="495" spans="6:9" ht="18.75">
      <c r="F495" s="1" t="s">
        <v>19</v>
      </c>
      <c r="G495" s="1" t="s">
        <v>20</v>
      </c>
      <c r="H495" s="1" t="s">
        <v>21</v>
      </c>
      <c r="I495" s="1" t="s">
        <v>22</v>
      </c>
    </row>
    <row r="496" spans="1:14" ht="18.75">
      <c r="A496" s="1" t="s">
        <v>23</v>
      </c>
      <c r="B496" s="1" t="s">
        <v>24</v>
      </c>
      <c r="C496" s="1" t="s">
        <v>25</v>
      </c>
      <c r="D496" s="1" t="s">
        <v>26</v>
      </c>
      <c r="E496" s="1" t="s">
        <v>27</v>
      </c>
      <c r="F496" s="1" t="s">
        <v>28</v>
      </c>
      <c r="G496" s="1" t="s">
        <v>29</v>
      </c>
      <c r="H496" s="1" t="s">
        <v>30</v>
      </c>
      <c r="I496" s="1" t="s">
        <v>31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</v>
      </c>
    </row>
    <row r="497" spans="1:14" ht="18.75">
      <c r="A497" s="1" t="s">
        <v>37</v>
      </c>
      <c r="B497" s="1" t="s">
        <v>38</v>
      </c>
      <c r="C497" s="1" t="s">
        <v>39</v>
      </c>
      <c r="D497" s="1" t="s">
        <v>40</v>
      </c>
      <c r="E497" s="1" t="s">
        <v>40</v>
      </c>
      <c r="F497" s="1" t="s">
        <v>40</v>
      </c>
      <c r="G497" s="1" t="s">
        <v>41</v>
      </c>
      <c r="H497" s="1" t="s">
        <v>40</v>
      </c>
      <c r="I497" s="1" t="s">
        <v>42</v>
      </c>
      <c r="J497" s="1" t="s">
        <v>40</v>
      </c>
      <c r="K497" s="1" t="s">
        <v>40</v>
      </c>
      <c r="L497" s="1" t="s">
        <v>40</v>
      </c>
      <c r="M497" s="1" t="s">
        <v>43</v>
      </c>
      <c r="N497" s="1" t="s">
        <v>44</v>
      </c>
    </row>
    <row r="498" spans="1:13" ht="18.75">
      <c r="A498" s="1">
        <v>1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0.2</v>
      </c>
      <c r="H498" s="2">
        <v>8.9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</row>
    <row r="499" spans="1:13" ht="18.75">
      <c r="A499" s="1">
        <v>2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0.8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</row>
    <row r="500" spans="1:13" ht="18.75">
      <c r="A500" s="1">
        <v>3</v>
      </c>
      <c r="B500" s="2">
        <v>0</v>
      </c>
      <c r="C500" s="2">
        <v>0</v>
      </c>
      <c r="D500" s="2">
        <v>59</v>
      </c>
      <c r="E500" s="2">
        <v>3.6</v>
      </c>
      <c r="F500" s="2">
        <v>0</v>
      </c>
      <c r="G500" s="2">
        <v>0.9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</row>
    <row r="501" spans="1:13" ht="18.75">
      <c r="A501" s="1">
        <v>4</v>
      </c>
      <c r="B501" s="2">
        <v>0</v>
      </c>
      <c r="C501" s="2">
        <v>0</v>
      </c>
      <c r="D501" s="2">
        <v>0</v>
      </c>
      <c r="E501" s="2">
        <v>0</v>
      </c>
      <c r="F501" s="2">
        <v>12.3</v>
      </c>
      <c r="G501" s="2">
        <v>2.1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</row>
    <row r="502" spans="1:13" ht="18.75">
      <c r="A502" s="1">
        <v>5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0.8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</row>
    <row r="503" spans="1:13" ht="18.75">
      <c r="A503" s="1">
        <v>6</v>
      </c>
      <c r="B503" s="2">
        <v>0</v>
      </c>
      <c r="C503" s="2">
        <v>34.3</v>
      </c>
      <c r="D503" s="2">
        <v>0</v>
      </c>
      <c r="E503" s="2">
        <v>0</v>
      </c>
      <c r="F503" s="2">
        <v>0</v>
      </c>
      <c r="G503" s="2">
        <v>0</v>
      </c>
      <c r="H503" s="2">
        <v>6.8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</row>
    <row r="504" spans="1:13" ht="18.75">
      <c r="A504" s="1">
        <v>7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15.7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</row>
    <row r="505" spans="1:13" ht="18.75">
      <c r="A505" s="1">
        <v>8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</row>
    <row r="506" spans="1:13" ht="18.75">
      <c r="A506" s="1">
        <v>9</v>
      </c>
      <c r="B506" s="2">
        <v>0</v>
      </c>
      <c r="C506" s="2">
        <v>0</v>
      </c>
      <c r="D506" s="2">
        <v>11.2</v>
      </c>
      <c r="E506" s="2">
        <v>1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</row>
    <row r="507" spans="1:13" ht="18.75">
      <c r="A507" s="1">
        <v>10</v>
      </c>
      <c r="B507" s="2">
        <v>0</v>
      </c>
      <c r="C507" s="2">
        <v>0</v>
      </c>
      <c r="D507" s="2">
        <v>0</v>
      </c>
      <c r="E507" s="2">
        <v>2.9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</row>
    <row r="508" spans="1:13" ht="18.75">
      <c r="A508" s="1">
        <v>11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</row>
    <row r="509" spans="1:13" ht="18.75">
      <c r="A509" s="1">
        <v>12</v>
      </c>
      <c r="B509" s="2">
        <v>0</v>
      </c>
      <c r="C509" s="2">
        <v>0</v>
      </c>
      <c r="D509" s="2">
        <v>49.8</v>
      </c>
      <c r="E509" s="2">
        <v>4.8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</row>
    <row r="510" spans="1:13" ht="18.75">
      <c r="A510" s="1">
        <v>13</v>
      </c>
      <c r="B510" s="2">
        <v>20.1</v>
      </c>
      <c r="C510" s="2">
        <v>0</v>
      </c>
      <c r="D510" s="2">
        <v>14.7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</row>
    <row r="511" spans="1:13" ht="18.75">
      <c r="A511" s="1">
        <v>14</v>
      </c>
      <c r="B511" s="2">
        <v>0</v>
      </c>
      <c r="C511" s="2">
        <v>0</v>
      </c>
      <c r="D511" s="2">
        <v>0</v>
      </c>
      <c r="E511" s="2">
        <v>6.7</v>
      </c>
      <c r="F511" s="2">
        <v>12.5</v>
      </c>
      <c r="G511" s="2">
        <v>0</v>
      </c>
      <c r="H511" s="2">
        <v>12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</row>
    <row r="512" spans="1:13" ht="18.75">
      <c r="A512" s="1">
        <v>15</v>
      </c>
      <c r="B512" s="2">
        <v>0</v>
      </c>
      <c r="C512" s="2">
        <v>0</v>
      </c>
      <c r="D512" s="2">
        <v>0</v>
      </c>
      <c r="E512" s="2">
        <v>53.1</v>
      </c>
      <c r="F512" s="2">
        <v>24.2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</row>
    <row r="513" spans="1:13" ht="18.75">
      <c r="A513" s="1">
        <v>16</v>
      </c>
      <c r="B513" s="2">
        <v>0</v>
      </c>
      <c r="C513" s="2">
        <v>0</v>
      </c>
      <c r="D513" s="2">
        <v>53.1</v>
      </c>
      <c r="E513" s="2">
        <v>1</v>
      </c>
      <c r="F513" s="2">
        <v>18.6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</row>
    <row r="514" spans="1:13" ht="18.75">
      <c r="A514" s="1">
        <v>17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40.1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</row>
    <row r="515" spans="1:13" ht="18.75">
      <c r="A515" s="1">
        <v>18</v>
      </c>
      <c r="B515" s="2">
        <v>0</v>
      </c>
      <c r="C515" s="2">
        <v>10.4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</row>
    <row r="516" spans="1:13" ht="18.75">
      <c r="A516" s="1">
        <v>19</v>
      </c>
      <c r="B516" s="2">
        <v>0</v>
      </c>
      <c r="C516" s="2">
        <v>25.9</v>
      </c>
      <c r="D516" s="2">
        <v>0</v>
      </c>
      <c r="E516" s="2">
        <v>0</v>
      </c>
      <c r="F516" s="2">
        <v>6.4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</row>
    <row r="517" spans="1:13" ht="18.75">
      <c r="A517" s="1">
        <v>20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</row>
    <row r="518" spans="1:13" ht="18.75">
      <c r="A518" s="1">
        <v>21</v>
      </c>
      <c r="B518" s="2">
        <v>0</v>
      </c>
      <c r="C518" s="2">
        <v>0</v>
      </c>
      <c r="D518" s="2">
        <v>0.6</v>
      </c>
      <c r="E518" s="2">
        <v>0</v>
      </c>
      <c r="F518" s="2">
        <v>0</v>
      </c>
      <c r="G518" s="2">
        <v>11.1</v>
      </c>
      <c r="H518" s="2">
        <v>10.3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</row>
    <row r="519" spans="1:13" ht="18.75">
      <c r="A519" s="1">
        <v>22</v>
      </c>
      <c r="B519" s="2">
        <v>1</v>
      </c>
      <c r="C519" s="2">
        <v>0</v>
      </c>
      <c r="D519" s="2">
        <v>0</v>
      </c>
      <c r="E519" s="2">
        <v>11.4</v>
      </c>
      <c r="F519" s="2">
        <v>0</v>
      </c>
      <c r="G519" s="2">
        <v>7.1</v>
      </c>
      <c r="H519" s="2">
        <v>8.7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</row>
    <row r="520" spans="1:13" ht="18.75">
      <c r="A520" s="1">
        <v>23</v>
      </c>
      <c r="B520" s="2">
        <v>1.1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</row>
    <row r="521" spans="1:13" ht="18.75">
      <c r="A521" s="1">
        <v>24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</row>
    <row r="522" spans="1:13" ht="18.75">
      <c r="A522" s="1">
        <v>25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</row>
    <row r="523" spans="1:13" ht="18.75">
      <c r="A523" s="1">
        <v>26</v>
      </c>
      <c r="B523" s="2">
        <v>0</v>
      </c>
      <c r="C523" s="2">
        <v>0</v>
      </c>
      <c r="D523" s="2">
        <v>1</v>
      </c>
      <c r="E523" s="2">
        <v>0</v>
      </c>
      <c r="F523" s="2">
        <v>12.8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</row>
    <row r="524" spans="1:13" ht="18.75">
      <c r="A524" s="1">
        <v>27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</row>
    <row r="525" spans="1:13" ht="18.75">
      <c r="A525" s="1">
        <v>28</v>
      </c>
      <c r="B525" s="2">
        <v>0</v>
      </c>
      <c r="C525" s="2">
        <v>0</v>
      </c>
      <c r="D525" s="2">
        <v>0</v>
      </c>
      <c r="E525" s="2">
        <v>33.9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</row>
    <row r="526" spans="1:13" ht="18.75">
      <c r="A526" s="1">
        <v>29</v>
      </c>
      <c r="B526" s="2">
        <v>0</v>
      </c>
      <c r="C526" s="2">
        <v>7.6</v>
      </c>
      <c r="D526" s="2">
        <v>0</v>
      </c>
      <c r="E526" s="2">
        <v>0</v>
      </c>
      <c r="F526" s="2">
        <v>7.8</v>
      </c>
      <c r="G526" s="2">
        <v>21.8</v>
      </c>
      <c r="H526" s="2">
        <v>0</v>
      </c>
      <c r="I526" s="2">
        <v>0</v>
      </c>
      <c r="J526" s="2">
        <v>0</v>
      </c>
      <c r="K526" s="2">
        <v>0</v>
      </c>
      <c r="L526" s="2"/>
      <c r="M526" s="2">
        <v>0</v>
      </c>
    </row>
    <row r="527" spans="1:13" ht="18.75">
      <c r="A527" s="1">
        <v>30</v>
      </c>
      <c r="B527" s="2">
        <v>0.5</v>
      </c>
      <c r="C527" s="2">
        <v>17.4</v>
      </c>
      <c r="D527" s="2">
        <v>0.4</v>
      </c>
      <c r="E527" s="2">
        <v>37.5</v>
      </c>
      <c r="F527" s="2">
        <v>36.4</v>
      </c>
      <c r="G527" s="2">
        <v>20.2</v>
      </c>
      <c r="H527" s="2">
        <v>0</v>
      </c>
      <c r="I527" s="2">
        <v>0</v>
      </c>
      <c r="J527" s="2">
        <v>0</v>
      </c>
      <c r="K527" s="2">
        <v>0</v>
      </c>
      <c r="L527" s="2"/>
      <c r="M527" s="2">
        <v>0</v>
      </c>
    </row>
    <row r="528" spans="1:13" ht="18.75">
      <c r="A528" s="1">
        <v>31</v>
      </c>
      <c r="B528" s="2"/>
      <c r="C528" s="2">
        <v>10.2</v>
      </c>
      <c r="D528" s="2"/>
      <c r="E528" s="2">
        <v>0</v>
      </c>
      <c r="F528" s="2">
        <v>0</v>
      </c>
      <c r="G528" s="2"/>
      <c r="H528" s="2">
        <v>0</v>
      </c>
      <c r="I528" s="2"/>
      <c r="J528" s="2">
        <v>0</v>
      </c>
      <c r="K528" s="2">
        <v>0</v>
      </c>
      <c r="L528" s="2"/>
      <c r="M528" s="2">
        <v>0</v>
      </c>
    </row>
    <row r="529" spans="1:14" ht="18.75">
      <c r="A529" s="1" t="s">
        <v>37</v>
      </c>
      <c r="B529" s="1" t="s">
        <v>38</v>
      </c>
      <c r="C529" s="1" t="s">
        <v>39</v>
      </c>
      <c r="D529" s="1" t="s">
        <v>40</v>
      </c>
      <c r="E529" s="1" t="s">
        <v>40</v>
      </c>
      <c r="F529" s="1" t="s">
        <v>40</v>
      </c>
      <c r="G529" s="1" t="s">
        <v>41</v>
      </c>
      <c r="H529" s="1" t="s">
        <v>40</v>
      </c>
      <c r="I529" s="1" t="s">
        <v>42</v>
      </c>
      <c r="J529" s="1" t="s">
        <v>40</v>
      </c>
      <c r="K529" s="1" t="s">
        <v>40</v>
      </c>
      <c r="L529" s="1" t="s">
        <v>40</v>
      </c>
      <c r="M529" s="1" t="s">
        <v>43</v>
      </c>
      <c r="N529" s="1" t="s">
        <v>44</v>
      </c>
    </row>
    <row r="530" spans="1:15" ht="18.75">
      <c r="A530" s="1" t="s">
        <v>46</v>
      </c>
      <c r="B530" s="2">
        <f>SUM(B498:B528)</f>
        <v>22.700000000000003</v>
      </c>
      <c r="C530" s="2">
        <f aca="true" t="shared" si="18" ref="C530:M530">SUM(C498:C528)</f>
        <v>105.8</v>
      </c>
      <c r="D530" s="2">
        <f t="shared" si="18"/>
        <v>189.79999999999998</v>
      </c>
      <c r="E530" s="2">
        <f t="shared" si="18"/>
        <v>155.9</v>
      </c>
      <c r="F530" s="2">
        <f t="shared" si="18"/>
        <v>131</v>
      </c>
      <c r="G530" s="2">
        <f t="shared" si="18"/>
        <v>80.7</v>
      </c>
      <c r="H530" s="2">
        <f t="shared" si="18"/>
        <v>86.8</v>
      </c>
      <c r="I530" s="2">
        <f t="shared" si="18"/>
        <v>0</v>
      </c>
      <c r="J530" s="2">
        <f t="shared" si="18"/>
        <v>0</v>
      </c>
      <c r="K530" s="2">
        <f t="shared" si="18"/>
        <v>0</v>
      </c>
      <c r="L530" s="2">
        <f t="shared" si="18"/>
        <v>0</v>
      </c>
      <c r="M530" s="2">
        <f t="shared" si="18"/>
        <v>0</v>
      </c>
      <c r="N530" s="2">
        <f>SUM(B530:M530)</f>
        <v>772.6999999999999</v>
      </c>
      <c r="O530" s="1" t="s">
        <v>283</v>
      </c>
    </row>
    <row r="531" spans="1:15" ht="18.75">
      <c r="A531" s="1" t="s">
        <v>47</v>
      </c>
      <c r="B531" s="2">
        <f>AVERAGEA(B498:B528)</f>
        <v>0.7566666666666667</v>
      </c>
      <c r="C531" s="2">
        <f aca="true" t="shared" si="19" ref="C531:M531">AVERAGEA(C498:C528)</f>
        <v>3.4129032258064513</v>
      </c>
      <c r="D531" s="2">
        <f t="shared" si="19"/>
        <v>6.326666666666666</v>
      </c>
      <c r="E531" s="2">
        <f t="shared" si="19"/>
        <v>5.029032258064516</v>
      </c>
      <c r="F531" s="2">
        <f t="shared" si="19"/>
        <v>4.225806451612903</v>
      </c>
      <c r="G531" s="2">
        <f t="shared" si="19"/>
        <v>2.69</v>
      </c>
      <c r="H531" s="2">
        <f t="shared" si="19"/>
        <v>2.8</v>
      </c>
      <c r="I531" s="2">
        <f t="shared" si="19"/>
        <v>0</v>
      </c>
      <c r="J531" s="2">
        <f t="shared" si="19"/>
        <v>0</v>
      </c>
      <c r="K531" s="2">
        <f t="shared" si="19"/>
        <v>0</v>
      </c>
      <c r="L531" s="2">
        <f t="shared" si="19"/>
        <v>0</v>
      </c>
      <c r="M531" s="2">
        <f t="shared" si="19"/>
        <v>0</v>
      </c>
      <c r="N531" s="2">
        <f>AVERAGE(B531:M531)</f>
        <v>2.1034229390681003</v>
      </c>
      <c r="O531" s="1" t="s">
        <v>338</v>
      </c>
    </row>
    <row r="532" spans="1:14" ht="18.75">
      <c r="A532" s="1" t="s">
        <v>49</v>
      </c>
      <c r="B532" s="1">
        <v>4</v>
      </c>
      <c r="C532" s="1">
        <v>6</v>
      </c>
      <c r="D532" s="1">
        <v>8</v>
      </c>
      <c r="E532" s="1">
        <v>10</v>
      </c>
      <c r="F532" s="1">
        <v>8</v>
      </c>
      <c r="G532" s="1">
        <v>10</v>
      </c>
      <c r="H532" s="1">
        <v>6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 t="s">
        <v>92</v>
      </c>
    </row>
    <row r="533" spans="1:13" ht="18.75">
      <c r="A533" s="1" t="s">
        <v>51</v>
      </c>
      <c r="B533" s="1" t="s">
        <v>52</v>
      </c>
      <c r="C533" s="1" t="s">
        <v>53</v>
      </c>
      <c r="D533" s="1">
        <v>59</v>
      </c>
      <c r="E533" s="1" t="s">
        <v>144</v>
      </c>
      <c r="F533" s="5">
        <v>30834</v>
      </c>
      <c r="G533" s="1" t="s">
        <v>55</v>
      </c>
      <c r="H533" s="1" t="s">
        <v>56</v>
      </c>
      <c r="I533" s="1" t="s">
        <v>57</v>
      </c>
      <c r="J533" s="1" t="s">
        <v>53</v>
      </c>
      <c r="K533" s="1" t="s">
        <v>200</v>
      </c>
      <c r="L533" s="1" t="s">
        <v>150</v>
      </c>
      <c r="M533" s="1" t="s">
        <v>201</v>
      </c>
    </row>
    <row r="534" spans="1:13" ht="18.75">
      <c r="A534" s="1" t="s">
        <v>51</v>
      </c>
      <c r="B534" s="1" t="s">
        <v>61</v>
      </c>
      <c r="C534" s="1" t="s">
        <v>53</v>
      </c>
      <c r="D534" s="1">
        <v>71.4</v>
      </c>
      <c r="E534" s="1" t="s">
        <v>93</v>
      </c>
      <c r="F534" s="5">
        <v>30864</v>
      </c>
      <c r="G534" s="1" t="s">
        <v>55</v>
      </c>
      <c r="H534" s="1" t="s">
        <v>62</v>
      </c>
      <c r="I534" s="1" t="s">
        <v>57</v>
      </c>
      <c r="J534" s="1" t="s">
        <v>53</v>
      </c>
      <c r="K534" s="1" t="s">
        <v>202</v>
      </c>
      <c r="L534" s="1" t="s">
        <v>140</v>
      </c>
      <c r="M534" s="1" t="s">
        <v>203</v>
      </c>
    </row>
    <row r="535" spans="1:13" ht="18.75">
      <c r="A535" s="1" t="s">
        <v>51</v>
      </c>
      <c r="B535" s="1" t="s">
        <v>64</v>
      </c>
      <c r="C535" s="1" t="s">
        <v>53</v>
      </c>
      <c r="D535" s="1">
        <v>117.6</v>
      </c>
      <c r="E535" s="1" t="s">
        <v>159</v>
      </c>
      <c r="F535" s="5">
        <v>30834</v>
      </c>
      <c r="G535" s="1" t="s">
        <v>55</v>
      </c>
      <c r="H535" s="1" t="s">
        <v>65</v>
      </c>
      <c r="I535" s="1" t="s">
        <v>57</v>
      </c>
      <c r="J535" s="1" t="s">
        <v>53</v>
      </c>
      <c r="K535" s="1" t="s">
        <v>204</v>
      </c>
      <c r="L535" s="1" t="s">
        <v>150</v>
      </c>
      <c r="M535" s="1" t="s">
        <v>201</v>
      </c>
    </row>
    <row r="536" spans="1:13" ht="18.75">
      <c r="A536" s="1" t="s">
        <v>51</v>
      </c>
      <c r="B536" s="1" t="s">
        <v>67</v>
      </c>
      <c r="C536" s="1" t="s">
        <v>53</v>
      </c>
      <c r="D536" s="1">
        <v>117.6</v>
      </c>
      <c r="E536" s="1" t="s">
        <v>159</v>
      </c>
      <c r="F536" s="5">
        <v>30834</v>
      </c>
      <c r="G536" s="1" t="s">
        <v>55</v>
      </c>
      <c r="H536" s="1" t="s">
        <v>68</v>
      </c>
      <c r="I536" s="1" t="s">
        <v>57</v>
      </c>
      <c r="J536" s="1" t="s">
        <v>53</v>
      </c>
      <c r="K536" s="1" t="s">
        <v>205</v>
      </c>
      <c r="L536" s="1" t="s">
        <v>206</v>
      </c>
      <c r="M536" s="1" t="s">
        <v>201</v>
      </c>
    </row>
    <row r="537" spans="1:13" ht="18.75">
      <c r="A537" s="1" t="s">
        <v>51</v>
      </c>
      <c r="B537" s="1" t="s">
        <v>69</v>
      </c>
      <c r="C537" s="1" t="s">
        <v>53</v>
      </c>
      <c r="D537" s="1">
        <v>128.8</v>
      </c>
      <c r="E537" s="1" t="s">
        <v>121</v>
      </c>
      <c r="F537" s="5">
        <v>30834</v>
      </c>
      <c r="G537" s="1" t="s">
        <v>55</v>
      </c>
      <c r="H537" s="1" t="s">
        <v>70</v>
      </c>
      <c r="I537" s="1" t="s">
        <v>57</v>
      </c>
      <c r="J537" s="1" t="s">
        <v>53</v>
      </c>
      <c r="K537" s="1" t="s">
        <v>205</v>
      </c>
      <c r="L537" s="1" t="s">
        <v>206</v>
      </c>
      <c r="M537" s="1" t="s">
        <v>201</v>
      </c>
    </row>
    <row r="538" spans="1:13" ht="18.75">
      <c r="A538" s="1" t="s">
        <v>71</v>
      </c>
      <c r="B538" s="1" t="s">
        <v>72</v>
      </c>
      <c r="C538" s="1" t="s">
        <v>53</v>
      </c>
      <c r="D538" s="1">
        <v>187.8</v>
      </c>
      <c r="E538" s="1" t="s">
        <v>144</v>
      </c>
      <c r="F538" s="5">
        <v>30834</v>
      </c>
      <c r="G538" s="1" t="s">
        <v>55</v>
      </c>
      <c r="H538" s="1" t="s">
        <v>73</v>
      </c>
      <c r="I538" s="1" t="s">
        <v>57</v>
      </c>
      <c r="J538" s="1" t="s">
        <v>53</v>
      </c>
      <c r="K538" s="1" t="s">
        <v>207</v>
      </c>
      <c r="L538" s="1" t="s">
        <v>157</v>
      </c>
      <c r="M538" s="1" t="s">
        <v>201</v>
      </c>
    </row>
    <row r="539" spans="1:6" ht="18.75">
      <c r="A539" s="1" t="s">
        <v>74</v>
      </c>
      <c r="B539" s="1" t="s">
        <v>75</v>
      </c>
      <c r="C539" s="1" t="s">
        <v>53</v>
      </c>
      <c r="D539" s="1">
        <v>259.3</v>
      </c>
      <c r="E539" s="1" t="s">
        <v>77</v>
      </c>
      <c r="F539" s="5">
        <v>30803</v>
      </c>
    </row>
    <row r="541" spans="1:14" ht="18.75">
      <c r="A541" s="1" t="s">
        <v>1</v>
      </c>
      <c r="B541" s="1" t="s">
        <v>2</v>
      </c>
      <c r="C541" s="1" t="s">
        <v>3</v>
      </c>
      <c r="D541" s="1" t="s">
        <v>4</v>
      </c>
      <c r="E541" s="1" t="s">
        <v>5</v>
      </c>
      <c r="M541" s="1" t="s">
        <v>6</v>
      </c>
      <c r="N541" s="1" t="s">
        <v>7</v>
      </c>
    </row>
    <row r="542" spans="1:14" ht="18.75">
      <c r="A542" s="1" t="s">
        <v>8</v>
      </c>
      <c r="B542" s="1" t="s">
        <v>9</v>
      </c>
      <c r="C542" s="1" t="s">
        <v>10</v>
      </c>
      <c r="D542" s="1" t="s">
        <v>11</v>
      </c>
      <c r="E542" s="1" t="s">
        <v>12</v>
      </c>
      <c r="F542" s="1" t="s">
        <v>13</v>
      </c>
      <c r="G542" s="1" t="s">
        <v>14</v>
      </c>
      <c r="M542" s="1" t="s">
        <v>15</v>
      </c>
      <c r="N542" s="1" t="s">
        <v>16</v>
      </c>
    </row>
    <row r="543" spans="6:9" ht="18.75">
      <c r="F543" s="1" t="s">
        <v>17</v>
      </c>
      <c r="G543" s="1" t="s">
        <v>18</v>
      </c>
      <c r="H543" s="1">
        <v>-1985</v>
      </c>
      <c r="I543" s="1">
        <v>2528</v>
      </c>
    </row>
    <row r="544" spans="6:9" ht="18.75">
      <c r="F544" s="1" t="s">
        <v>19</v>
      </c>
      <c r="G544" s="1" t="s">
        <v>20</v>
      </c>
      <c r="H544" s="1" t="s">
        <v>21</v>
      </c>
      <c r="I544" s="1" t="s">
        <v>22</v>
      </c>
    </row>
    <row r="545" spans="1:14" ht="18.75">
      <c r="A545" s="1" t="s">
        <v>23</v>
      </c>
      <c r="B545" s="1" t="s">
        <v>24</v>
      </c>
      <c r="C545" s="1" t="s">
        <v>25</v>
      </c>
      <c r="D545" s="1" t="s">
        <v>26</v>
      </c>
      <c r="E545" s="1" t="s">
        <v>27</v>
      </c>
      <c r="F545" s="1" t="s">
        <v>28</v>
      </c>
      <c r="G545" s="1" t="s">
        <v>29</v>
      </c>
      <c r="H545" s="1" t="s">
        <v>30</v>
      </c>
      <c r="I545" s="1" t="s">
        <v>31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36</v>
      </c>
    </row>
    <row r="546" spans="1:14" ht="18.75">
      <c r="A546" s="1" t="s">
        <v>37</v>
      </c>
      <c r="B546" s="1" t="s">
        <v>38</v>
      </c>
      <c r="C546" s="1" t="s">
        <v>39</v>
      </c>
      <c r="D546" s="1" t="s">
        <v>40</v>
      </c>
      <c r="E546" s="1" t="s">
        <v>40</v>
      </c>
      <c r="F546" s="1" t="s">
        <v>40</v>
      </c>
      <c r="G546" s="1" t="s">
        <v>41</v>
      </c>
      <c r="H546" s="1" t="s">
        <v>40</v>
      </c>
      <c r="I546" s="1" t="s">
        <v>42</v>
      </c>
      <c r="J546" s="1" t="s">
        <v>40</v>
      </c>
      <c r="K546" s="1" t="s">
        <v>40</v>
      </c>
      <c r="L546" s="1" t="s">
        <v>40</v>
      </c>
      <c r="M546" s="1" t="s">
        <v>43</v>
      </c>
      <c r="N546" s="1" t="s">
        <v>44</v>
      </c>
    </row>
    <row r="547" spans="1:14" ht="18.75">
      <c r="A547" s="1">
        <v>1</v>
      </c>
      <c r="B547" s="2">
        <v>0</v>
      </c>
      <c r="C547" s="2">
        <v>0</v>
      </c>
      <c r="D547" s="2">
        <v>8.5</v>
      </c>
      <c r="E547" s="2">
        <v>0</v>
      </c>
      <c r="F547" s="2">
        <v>6.5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/>
    </row>
    <row r="548" spans="1:14" ht="18.75">
      <c r="A548" s="1">
        <v>2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15.1</v>
      </c>
      <c r="J548" s="2">
        <v>0</v>
      </c>
      <c r="K548" s="2">
        <v>0</v>
      </c>
      <c r="L548" s="2">
        <v>0</v>
      </c>
      <c r="M548" s="2">
        <v>0</v>
      </c>
      <c r="N548" s="2"/>
    </row>
    <row r="549" spans="1:14" ht="18.75">
      <c r="A549" s="1">
        <v>3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7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/>
    </row>
    <row r="550" spans="1:14" ht="18.75">
      <c r="A550" s="1">
        <v>4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/>
    </row>
    <row r="551" spans="1:14" ht="18.75">
      <c r="A551" s="1">
        <v>5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/>
    </row>
    <row r="552" spans="1:14" ht="18.75">
      <c r="A552" s="1">
        <v>6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5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/>
    </row>
    <row r="553" spans="1:14" ht="18.75">
      <c r="A553" s="1">
        <v>7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/>
    </row>
    <row r="554" spans="1:14" ht="18.75">
      <c r="A554" s="1">
        <v>8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/>
    </row>
    <row r="555" spans="1:14" ht="18.75">
      <c r="A555" s="1">
        <v>9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/>
    </row>
    <row r="556" spans="1:14" ht="18.75">
      <c r="A556" s="1">
        <v>10</v>
      </c>
      <c r="B556" s="2">
        <v>0</v>
      </c>
      <c r="C556" s="2">
        <v>0</v>
      </c>
      <c r="D556" s="2">
        <v>7.8</v>
      </c>
      <c r="E556" s="2">
        <v>0</v>
      </c>
      <c r="F556" s="2">
        <v>0</v>
      </c>
      <c r="G556" s="2">
        <v>17.6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/>
    </row>
    <row r="557" spans="1:14" ht="18.75">
      <c r="A557" s="1">
        <v>11</v>
      </c>
      <c r="B557" s="2">
        <v>0</v>
      </c>
      <c r="C557" s="2">
        <v>28.5</v>
      </c>
      <c r="D557" s="2">
        <v>11.1</v>
      </c>
      <c r="E557" s="2">
        <v>15</v>
      </c>
      <c r="F557" s="2">
        <v>0</v>
      </c>
      <c r="G557" s="2">
        <v>19.5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/>
    </row>
    <row r="558" spans="1:14" ht="18.75">
      <c r="A558" s="1">
        <v>12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55.6</v>
      </c>
      <c r="H558" s="2">
        <v>0</v>
      </c>
      <c r="I558" s="2">
        <v>50.8</v>
      </c>
      <c r="J558" s="2">
        <v>0</v>
      </c>
      <c r="K558" s="2">
        <v>0</v>
      </c>
      <c r="L558" s="2">
        <v>0</v>
      </c>
      <c r="M558" s="2">
        <v>0</v>
      </c>
      <c r="N558" s="2"/>
    </row>
    <row r="559" spans="1:14" ht="18.75">
      <c r="A559" s="1">
        <v>13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/>
    </row>
    <row r="560" spans="1:14" ht="18.75">
      <c r="A560" s="1">
        <v>14</v>
      </c>
      <c r="B560" s="2">
        <v>0</v>
      </c>
      <c r="C560" s="2">
        <v>0</v>
      </c>
      <c r="D560" s="2">
        <v>0</v>
      </c>
      <c r="E560" s="2">
        <v>29</v>
      </c>
      <c r="F560" s="2">
        <v>0</v>
      </c>
      <c r="G560" s="2">
        <v>56.3</v>
      </c>
      <c r="H560" s="2">
        <v>12</v>
      </c>
      <c r="I560" s="2">
        <v>21.1</v>
      </c>
      <c r="J560" s="2">
        <v>0</v>
      </c>
      <c r="K560" s="2">
        <v>0</v>
      </c>
      <c r="L560" s="2">
        <v>0</v>
      </c>
      <c r="M560" s="2">
        <v>0</v>
      </c>
      <c r="N560" s="2"/>
    </row>
    <row r="561" spans="1:14" ht="18.75">
      <c r="A561" s="1">
        <v>15</v>
      </c>
      <c r="B561" s="2">
        <v>0</v>
      </c>
      <c r="C561" s="2">
        <v>0</v>
      </c>
      <c r="D561" s="2">
        <v>0</v>
      </c>
      <c r="E561" s="2">
        <v>1.1</v>
      </c>
      <c r="F561" s="2">
        <v>5.6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/>
    </row>
    <row r="562" spans="1:14" ht="18.75">
      <c r="A562" s="1">
        <v>16</v>
      </c>
      <c r="B562" s="2">
        <v>0</v>
      </c>
      <c r="C562" s="2">
        <v>0</v>
      </c>
      <c r="D562" s="2">
        <v>5.5</v>
      </c>
      <c r="E562" s="2">
        <v>0</v>
      </c>
      <c r="F562" s="2">
        <v>0</v>
      </c>
      <c r="G562" s="2">
        <v>10.5</v>
      </c>
      <c r="H562" s="2">
        <v>13.6</v>
      </c>
      <c r="I562" s="2">
        <v>15.5</v>
      </c>
      <c r="J562" s="2">
        <v>0</v>
      </c>
      <c r="K562" s="2">
        <v>0</v>
      </c>
      <c r="L562" s="2">
        <v>0</v>
      </c>
      <c r="M562" s="2">
        <v>0</v>
      </c>
      <c r="N562" s="2"/>
    </row>
    <row r="563" spans="1:14" ht="18.75">
      <c r="A563" s="1">
        <v>17</v>
      </c>
      <c r="B563" s="2">
        <v>10.5</v>
      </c>
      <c r="C563" s="2">
        <v>48.3</v>
      </c>
      <c r="D563" s="2">
        <v>14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/>
    </row>
    <row r="564" spans="1:14" ht="18.75">
      <c r="A564" s="1">
        <v>18</v>
      </c>
      <c r="B564" s="2">
        <v>20.1</v>
      </c>
      <c r="C564" s="2">
        <v>46.3</v>
      </c>
      <c r="D564" s="2">
        <v>5.5</v>
      </c>
      <c r="E564" s="2">
        <v>3.9</v>
      </c>
      <c r="F564" s="2">
        <v>21.7</v>
      </c>
      <c r="G564" s="2">
        <v>0</v>
      </c>
      <c r="H564" s="2">
        <v>0</v>
      </c>
      <c r="I564" s="2">
        <v>10.1</v>
      </c>
      <c r="J564" s="2">
        <v>0</v>
      </c>
      <c r="K564" s="2">
        <v>0</v>
      </c>
      <c r="L564" s="2">
        <v>0</v>
      </c>
      <c r="M564" s="2">
        <v>0</v>
      </c>
      <c r="N564" s="2"/>
    </row>
    <row r="565" spans="1:14" ht="18.75">
      <c r="A565" s="1">
        <v>19</v>
      </c>
      <c r="B565" s="2">
        <v>0</v>
      </c>
      <c r="C565" s="2">
        <v>0</v>
      </c>
      <c r="D565" s="2">
        <v>0</v>
      </c>
      <c r="E565" s="2">
        <v>0</v>
      </c>
      <c r="F565" s="2">
        <v>7.4</v>
      </c>
      <c r="G565" s="2">
        <v>0</v>
      </c>
      <c r="H565" s="2">
        <v>0</v>
      </c>
      <c r="I565" s="2">
        <v>2.5</v>
      </c>
      <c r="J565" s="2">
        <v>0</v>
      </c>
      <c r="K565" s="2">
        <v>0</v>
      </c>
      <c r="L565" s="2">
        <v>0</v>
      </c>
      <c r="M565" s="2">
        <v>0</v>
      </c>
      <c r="N565" s="2"/>
    </row>
    <row r="566" spans="1:14" ht="18.75">
      <c r="A566" s="1">
        <v>20</v>
      </c>
      <c r="B566" s="2">
        <v>0</v>
      </c>
      <c r="C566" s="2">
        <v>0</v>
      </c>
      <c r="D566" s="2">
        <v>0</v>
      </c>
      <c r="E566" s="2">
        <v>0</v>
      </c>
      <c r="F566" s="2">
        <v>22.4</v>
      </c>
      <c r="G566" s="2">
        <v>0</v>
      </c>
      <c r="H566" s="2">
        <v>34.5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/>
    </row>
    <row r="567" spans="1:14" ht="18.75">
      <c r="A567" s="1">
        <v>21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22.4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/>
    </row>
    <row r="568" spans="1:14" ht="18.75">
      <c r="A568" s="1">
        <v>22</v>
      </c>
      <c r="B568" s="2">
        <v>0</v>
      </c>
      <c r="C568" s="2">
        <v>15.5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/>
    </row>
    <row r="569" spans="1:14" ht="18.75">
      <c r="A569" s="1">
        <v>23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/>
    </row>
    <row r="570" spans="1:14" ht="18.75">
      <c r="A570" s="1">
        <v>24</v>
      </c>
      <c r="B570" s="2">
        <v>0</v>
      </c>
      <c r="C570" s="2">
        <v>18.6</v>
      </c>
      <c r="D570" s="2">
        <v>0</v>
      </c>
      <c r="E570" s="2">
        <v>55</v>
      </c>
      <c r="F570" s="2">
        <v>0</v>
      </c>
      <c r="G570" s="2">
        <v>7.4</v>
      </c>
      <c r="H570" s="2">
        <v>5.6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/>
    </row>
    <row r="571" spans="1:14" ht="18.75">
      <c r="A571" s="1">
        <v>25</v>
      </c>
      <c r="B571" s="2">
        <v>0</v>
      </c>
      <c r="C571" s="2">
        <v>0</v>
      </c>
      <c r="D571" s="2">
        <v>0</v>
      </c>
      <c r="E571" s="2">
        <v>6.4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/>
    </row>
    <row r="572" spans="1:14" ht="18.75">
      <c r="A572" s="1">
        <v>26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/>
    </row>
    <row r="573" spans="1:14" ht="18.75">
      <c r="A573" s="1">
        <v>27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/>
    </row>
    <row r="574" spans="1:14" ht="18.75">
      <c r="A574" s="1">
        <v>28</v>
      </c>
      <c r="B574" s="2">
        <v>0</v>
      </c>
      <c r="C574" s="2">
        <v>24.2</v>
      </c>
      <c r="D574" s="2">
        <v>0</v>
      </c>
      <c r="E574" s="2">
        <v>11.9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/>
    </row>
    <row r="575" spans="1:14" ht="18.75">
      <c r="A575" s="1">
        <v>29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/>
      <c r="M575" s="2">
        <v>0</v>
      </c>
      <c r="N575" s="2"/>
    </row>
    <row r="576" spans="1:14" ht="18.75">
      <c r="A576" s="1">
        <v>30</v>
      </c>
      <c r="B576" s="2">
        <v>0</v>
      </c>
      <c r="C576" s="2">
        <v>28.9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/>
      <c r="M576" s="2">
        <v>0</v>
      </c>
      <c r="N576" s="2"/>
    </row>
    <row r="577" spans="1:14" ht="18.75">
      <c r="A577" s="1">
        <v>31</v>
      </c>
      <c r="B577" s="2"/>
      <c r="C577" s="2">
        <v>0</v>
      </c>
      <c r="D577" s="2"/>
      <c r="E577" s="2">
        <v>0</v>
      </c>
      <c r="F577" s="2">
        <v>32</v>
      </c>
      <c r="G577" s="2"/>
      <c r="H577" s="2">
        <v>3.5</v>
      </c>
      <c r="I577" s="2"/>
      <c r="J577" s="2">
        <v>0</v>
      </c>
      <c r="K577" s="2">
        <v>0</v>
      </c>
      <c r="L577" s="2"/>
      <c r="M577" s="2">
        <v>0</v>
      </c>
      <c r="N577" s="2"/>
    </row>
    <row r="578" spans="1:14" ht="18.75">
      <c r="A578" s="1" t="s">
        <v>37</v>
      </c>
      <c r="B578" s="1" t="s">
        <v>38</v>
      </c>
      <c r="C578" s="1" t="s">
        <v>39</v>
      </c>
      <c r="D578" s="1" t="s">
        <v>40</v>
      </c>
      <c r="E578" s="1" t="s">
        <v>40</v>
      </c>
      <c r="F578" s="1" t="s">
        <v>40</v>
      </c>
      <c r="G578" s="1" t="s">
        <v>41</v>
      </c>
      <c r="H578" s="1" t="s">
        <v>40</v>
      </c>
      <c r="I578" s="1" t="s">
        <v>42</v>
      </c>
      <c r="J578" s="1" t="s">
        <v>40</v>
      </c>
      <c r="K578" s="1" t="s">
        <v>40</v>
      </c>
      <c r="L578" s="1" t="s">
        <v>40</v>
      </c>
      <c r="M578" s="1" t="s">
        <v>43</v>
      </c>
      <c r="N578" s="1" t="s">
        <v>44</v>
      </c>
    </row>
    <row r="579" spans="1:15" ht="18.75">
      <c r="A579" s="1" t="s">
        <v>46</v>
      </c>
      <c r="B579" s="2">
        <f>SUM(B547:B577)</f>
        <v>30.6</v>
      </c>
      <c r="C579" s="2">
        <f aca="true" t="shared" si="20" ref="C579:M579">SUM(C547:C577)</f>
        <v>210.29999999999998</v>
      </c>
      <c r="D579" s="2">
        <f>SUM(D547:D577)</f>
        <v>52.4</v>
      </c>
      <c r="E579" s="2">
        <f t="shared" si="20"/>
        <v>122.30000000000001</v>
      </c>
      <c r="F579" s="2">
        <f t="shared" si="20"/>
        <v>95.6</v>
      </c>
      <c r="G579" s="2">
        <f t="shared" si="20"/>
        <v>178.9</v>
      </c>
      <c r="H579" s="2">
        <f t="shared" si="20"/>
        <v>91.6</v>
      </c>
      <c r="I579" s="2">
        <f t="shared" si="20"/>
        <v>115.1</v>
      </c>
      <c r="J579" s="2">
        <f t="shared" si="20"/>
        <v>0</v>
      </c>
      <c r="K579" s="2">
        <f t="shared" si="20"/>
        <v>0</v>
      </c>
      <c r="L579" s="2">
        <f t="shared" si="20"/>
        <v>0</v>
      </c>
      <c r="M579" s="2">
        <f t="shared" si="20"/>
        <v>0</v>
      </c>
      <c r="N579" s="2">
        <f>SUM(B579:M579)</f>
        <v>896.8</v>
      </c>
      <c r="O579" s="1" t="s">
        <v>283</v>
      </c>
    </row>
    <row r="580" spans="1:15" ht="18.75">
      <c r="A580" s="1" t="s">
        <v>47</v>
      </c>
      <c r="B580" s="2">
        <f>AVERAGEA(B547:B577)</f>
        <v>1.02</v>
      </c>
      <c r="C580" s="2">
        <f aca="true" t="shared" si="21" ref="C580:M580">AVERAGEA(C547:C577)</f>
        <v>6.783870967741935</v>
      </c>
      <c r="D580" s="2">
        <f t="shared" si="21"/>
        <v>1.7466666666666666</v>
      </c>
      <c r="E580" s="2">
        <f t="shared" si="21"/>
        <v>3.9451612903225812</v>
      </c>
      <c r="F580" s="2">
        <f t="shared" si="21"/>
        <v>3.083870967741935</v>
      </c>
      <c r="G580" s="2">
        <f t="shared" si="21"/>
        <v>5.963333333333334</v>
      </c>
      <c r="H580" s="2">
        <f t="shared" si="21"/>
        <v>2.954838709677419</v>
      </c>
      <c r="I580" s="2">
        <f t="shared" si="21"/>
        <v>3.8366666666666664</v>
      </c>
      <c r="J580" s="2">
        <f t="shared" si="21"/>
        <v>0</v>
      </c>
      <c r="K580" s="2">
        <f t="shared" si="21"/>
        <v>0</v>
      </c>
      <c r="L580" s="2">
        <f t="shared" si="21"/>
        <v>0</v>
      </c>
      <c r="M580" s="2">
        <f t="shared" si="21"/>
        <v>0</v>
      </c>
      <c r="N580" s="2">
        <f>AVERAGE(B580:M580)</f>
        <v>2.4445340501792114</v>
      </c>
      <c r="O580" s="1" t="s">
        <v>338</v>
      </c>
    </row>
    <row r="581" spans="1:14" ht="18.75">
      <c r="A581" s="1" t="s">
        <v>49</v>
      </c>
      <c r="B581" s="1">
        <v>2</v>
      </c>
      <c r="C581" s="1">
        <v>7</v>
      </c>
      <c r="D581" s="1">
        <v>6</v>
      </c>
      <c r="E581" s="1">
        <v>7</v>
      </c>
      <c r="F581" s="1">
        <v>6</v>
      </c>
      <c r="G581" s="1">
        <v>8</v>
      </c>
      <c r="H581" s="1">
        <v>6</v>
      </c>
      <c r="I581" s="1">
        <v>6</v>
      </c>
      <c r="J581" s="1">
        <v>0</v>
      </c>
      <c r="K581" s="1">
        <v>0</v>
      </c>
      <c r="L581" s="1">
        <v>0</v>
      </c>
      <c r="M581" s="1">
        <v>0</v>
      </c>
      <c r="N581" s="1" t="s">
        <v>208</v>
      </c>
    </row>
    <row r="582" spans="1:13" ht="18.75">
      <c r="A582" s="1" t="s">
        <v>51</v>
      </c>
      <c r="B582" s="1" t="s">
        <v>52</v>
      </c>
      <c r="C582" s="1" t="s">
        <v>53</v>
      </c>
      <c r="D582" s="1">
        <v>56.3</v>
      </c>
      <c r="E582" s="1" t="s">
        <v>108</v>
      </c>
      <c r="F582" s="5">
        <v>31291</v>
      </c>
      <c r="G582" s="1" t="s">
        <v>55</v>
      </c>
      <c r="H582" s="1" t="s">
        <v>56</v>
      </c>
      <c r="I582" s="1" t="s">
        <v>57</v>
      </c>
      <c r="J582" s="1" t="s">
        <v>53</v>
      </c>
      <c r="K582" s="1" t="s">
        <v>209</v>
      </c>
      <c r="L582" s="1" t="s">
        <v>210</v>
      </c>
      <c r="M582" s="1" t="s">
        <v>211</v>
      </c>
    </row>
    <row r="583" spans="1:13" ht="18.75">
      <c r="A583" s="1" t="s">
        <v>51</v>
      </c>
      <c r="B583" s="1" t="s">
        <v>61</v>
      </c>
      <c r="C583" s="1" t="s">
        <v>53</v>
      </c>
      <c r="D583" s="1">
        <v>111.9</v>
      </c>
      <c r="E583" s="1" t="s">
        <v>159</v>
      </c>
      <c r="F583" s="5">
        <v>31291</v>
      </c>
      <c r="G583" s="1" t="s">
        <v>55</v>
      </c>
      <c r="H583" s="1" t="s">
        <v>62</v>
      </c>
      <c r="I583" s="1" t="s">
        <v>57</v>
      </c>
      <c r="J583" s="1" t="s">
        <v>53</v>
      </c>
      <c r="K583" s="1" t="s">
        <v>212</v>
      </c>
      <c r="L583" s="1" t="s">
        <v>213</v>
      </c>
      <c r="M583" s="1" t="s">
        <v>214</v>
      </c>
    </row>
    <row r="584" spans="1:13" ht="18.75">
      <c r="A584" s="1" t="s">
        <v>51</v>
      </c>
      <c r="B584" s="1" t="s">
        <v>64</v>
      </c>
      <c r="C584" s="1" t="s">
        <v>53</v>
      </c>
      <c r="D584" s="1">
        <v>149</v>
      </c>
      <c r="E584" s="1" t="s">
        <v>126</v>
      </c>
      <c r="F584" s="5">
        <v>31291</v>
      </c>
      <c r="G584" s="1" t="s">
        <v>55</v>
      </c>
      <c r="H584" s="1" t="s">
        <v>65</v>
      </c>
      <c r="I584" s="1" t="s">
        <v>57</v>
      </c>
      <c r="J584" s="1" t="s">
        <v>53</v>
      </c>
      <c r="K584" s="1" t="s">
        <v>215</v>
      </c>
      <c r="L584" s="1" t="s">
        <v>120</v>
      </c>
      <c r="M584" s="1" t="s">
        <v>214</v>
      </c>
    </row>
    <row r="585" spans="1:13" ht="18.75">
      <c r="A585" s="1" t="s">
        <v>51</v>
      </c>
      <c r="B585" s="1" t="s">
        <v>67</v>
      </c>
      <c r="C585" s="1" t="s">
        <v>53</v>
      </c>
      <c r="D585" s="1">
        <v>159.5</v>
      </c>
      <c r="E585" s="1" t="s">
        <v>126</v>
      </c>
      <c r="F585" s="5">
        <v>31291</v>
      </c>
      <c r="G585" s="1" t="s">
        <v>55</v>
      </c>
      <c r="H585" s="1" t="s">
        <v>68</v>
      </c>
      <c r="I585" s="1" t="s">
        <v>57</v>
      </c>
      <c r="J585" s="1" t="s">
        <v>53</v>
      </c>
      <c r="K585" s="1" t="s">
        <v>216</v>
      </c>
      <c r="L585" s="1" t="s">
        <v>120</v>
      </c>
      <c r="M585" s="1" t="s">
        <v>214</v>
      </c>
    </row>
    <row r="586" spans="1:13" ht="18.75">
      <c r="A586" s="1" t="s">
        <v>51</v>
      </c>
      <c r="B586" s="1" t="s">
        <v>69</v>
      </c>
      <c r="C586" s="1" t="s">
        <v>53</v>
      </c>
      <c r="D586" s="1">
        <v>159.5</v>
      </c>
      <c r="E586" s="1" t="s">
        <v>126</v>
      </c>
      <c r="F586" s="5">
        <v>31291</v>
      </c>
      <c r="G586" s="1" t="s">
        <v>55</v>
      </c>
      <c r="H586" s="1" t="s">
        <v>70</v>
      </c>
      <c r="I586" s="1" t="s">
        <v>57</v>
      </c>
      <c r="J586" s="1" t="s">
        <v>53</v>
      </c>
      <c r="K586" s="1" t="s">
        <v>216</v>
      </c>
      <c r="L586" s="1" t="s">
        <v>120</v>
      </c>
      <c r="M586" s="1" t="s">
        <v>214</v>
      </c>
    </row>
    <row r="587" spans="1:13" ht="18.75">
      <c r="A587" s="1" t="s">
        <v>71</v>
      </c>
      <c r="B587" s="1" t="s">
        <v>72</v>
      </c>
      <c r="C587" s="1" t="s">
        <v>53</v>
      </c>
      <c r="D587" s="1">
        <v>181.8</v>
      </c>
      <c r="E587" s="1" t="s">
        <v>217</v>
      </c>
      <c r="F587" s="5">
        <v>31168</v>
      </c>
      <c r="G587" s="1" t="s">
        <v>55</v>
      </c>
      <c r="H587" s="1" t="s">
        <v>73</v>
      </c>
      <c r="I587" s="1" t="s">
        <v>57</v>
      </c>
      <c r="J587" s="1" t="s">
        <v>53</v>
      </c>
      <c r="K587" s="1" t="s">
        <v>218</v>
      </c>
      <c r="L587" s="1" t="s">
        <v>219</v>
      </c>
      <c r="M587" s="1" t="s">
        <v>220</v>
      </c>
    </row>
    <row r="588" spans="1:6" ht="18.75">
      <c r="A588" s="1" t="s">
        <v>74</v>
      </c>
      <c r="B588" s="1" t="s">
        <v>75</v>
      </c>
      <c r="C588" s="1" t="s">
        <v>53</v>
      </c>
      <c r="D588" s="1">
        <v>255</v>
      </c>
      <c r="E588" s="1" t="s">
        <v>77</v>
      </c>
      <c r="F588" s="5">
        <v>31260</v>
      </c>
    </row>
    <row r="590" spans="1:14" ht="18.75">
      <c r="A590" s="1" t="s">
        <v>1</v>
      </c>
      <c r="B590" s="1" t="s">
        <v>2</v>
      </c>
      <c r="C590" s="1" t="s">
        <v>3</v>
      </c>
      <c r="D590" s="1" t="s">
        <v>4</v>
      </c>
      <c r="E590" s="1" t="s">
        <v>5</v>
      </c>
      <c r="M590" s="1" t="s">
        <v>6</v>
      </c>
      <c r="N590" s="1" t="s">
        <v>7</v>
      </c>
    </row>
    <row r="591" spans="1:14" ht="18.75">
      <c r="A591" s="1" t="s">
        <v>8</v>
      </c>
      <c r="B591" s="1" t="s">
        <v>9</v>
      </c>
      <c r="C591" s="1" t="s">
        <v>10</v>
      </c>
      <c r="D591" s="1" t="s">
        <v>11</v>
      </c>
      <c r="E591" s="1" t="s">
        <v>12</v>
      </c>
      <c r="F591" s="1" t="s">
        <v>13</v>
      </c>
      <c r="G591" s="1" t="s">
        <v>14</v>
      </c>
      <c r="M591" s="1" t="s">
        <v>15</v>
      </c>
      <c r="N591" s="1" t="s">
        <v>16</v>
      </c>
    </row>
    <row r="592" spans="6:9" ht="18.75">
      <c r="F592" s="1" t="s">
        <v>17</v>
      </c>
      <c r="G592" s="1" t="s">
        <v>18</v>
      </c>
      <c r="H592" s="1">
        <v>-1986</v>
      </c>
      <c r="I592" s="1">
        <v>2529</v>
      </c>
    </row>
    <row r="593" spans="6:9" ht="18.75">
      <c r="F593" s="1" t="s">
        <v>19</v>
      </c>
      <c r="G593" s="1" t="s">
        <v>20</v>
      </c>
      <c r="H593" s="1" t="s">
        <v>21</v>
      </c>
      <c r="I593" s="1" t="s">
        <v>22</v>
      </c>
    </row>
    <row r="594" spans="1:14" ht="18.75">
      <c r="A594" s="1" t="s">
        <v>23</v>
      </c>
      <c r="B594" s="1" t="s">
        <v>24</v>
      </c>
      <c r="C594" s="1" t="s">
        <v>25</v>
      </c>
      <c r="D594" s="1" t="s">
        <v>26</v>
      </c>
      <c r="E594" s="1" t="s">
        <v>27</v>
      </c>
      <c r="F594" s="1" t="s">
        <v>28</v>
      </c>
      <c r="G594" s="1" t="s">
        <v>29</v>
      </c>
      <c r="H594" s="1" t="s">
        <v>30</v>
      </c>
      <c r="I594" s="1" t="s">
        <v>31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36</v>
      </c>
    </row>
    <row r="595" spans="1:14" ht="18.75">
      <c r="A595" s="1" t="s">
        <v>37</v>
      </c>
      <c r="B595" s="1" t="s">
        <v>38</v>
      </c>
      <c r="C595" s="1" t="s">
        <v>39</v>
      </c>
      <c r="D595" s="1" t="s">
        <v>40</v>
      </c>
      <c r="E595" s="1" t="s">
        <v>40</v>
      </c>
      <c r="F595" s="1" t="s">
        <v>40</v>
      </c>
      <c r="G595" s="1" t="s">
        <v>41</v>
      </c>
      <c r="H595" s="1" t="s">
        <v>40</v>
      </c>
      <c r="I595" s="1" t="s">
        <v>42</v>
      </c>
      <c r="J595" s="1" t="s">
        <v>40</v>
      </c>
      <c r="K595" s="1" t="s">
        <v>40</v>
      </c>
      <c r="L595" s="1" t="s">
        <v>40</v>
      </c>
      <c r="M595" s="1" t="s">
        <v>43</v>
      </c>
      <c r="N595" s="1" t="s">
        <v>44</v>
      </c>
    </row>
    <row r="596" spans="1:13" ht="18.75">
      <c r="A596" s="1">
        <v>1</v>
      </c>
      <c r="B596" s="2">
        <v>0</v>
      </c>
      <c r="C596" s="2">
        <v>0</v>
      </c>
      <c r="D596" s="2">
        <v>0</v>
      </c>
      <c r="E596" s="2">
        <v>0</v>
      </c>
      <c r="F596" s="2">
        <v>9.2</v>
      </c>
      <c r="G596" s="2">
        <v>0</v>
      </c>
      <c r="H596" s="2">
        <v>47.9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</row>
    <row r="597" spans="1:13" ht="18.75">
      <c r="A597" s="1">
        <v>2</v>
      </c>
      <c r="B597" s="2">
        <v>0</v>
      </c>
      <c r="C597" s="2">
        <v>0</v>
      </c>
      <c r="D597" s="2">
        <v>0</v>
      </c>
      <c r="E597" s="2">
        <v>0</v>
      </c>
      <c r="F597" s="2">
        <v>11.9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</row>
    <row r="598" spans="1:13" ht="18.75">
      <c r="A598" s="1">
        <v>3</v>
      </c>
      <c r="B598" s="2">
        <v>0</v>
      </c>
      <c r="C598" s="2">
        <v>0</v>
      </c>
      <c r="D598" s="2">
        <v>32.7</v>
      </c>
      <c r="E598" s="2">
        <v>0</v>
      </c>
      <c r="F598" s="2">
        <v>9.4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</row>
    <row r="599" spans="1:13" ht="18.75">
      <c r="A599" s="1">
        <v>4</v>
      </c>
      <c r="B599" s="2">
        <v>0</v>
      </c>
      <c r="C599" s="2">
        <v>0</v>
      </c>
      <c r="D599" s="2">
        <v>0</v>
      </c>
      <c r="E599" s="2">
        <v>0</v>
      </c>
      <c r="F599" s="2">
        <v>16.9</v>
      </c>
      <c r="G599" s="2">
        <v>18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</row>
    <row r="600" spans="1:13" ht="18.75">
      <c r="A600" s="1">
        <v>5</v>
      </c>
      <c r="B600" s="2">
        <v>0</v>
      </c>
      <c r="C600" s="2">
        <v>0</v>
      </c>
      <c r="D600" s="2">
        <v>9.5</v>
      </c>
      <c r="E600" s="2">
        <v>0</v>
      </c>
      <c r="F600" s="2">
        <v>8.5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</row>
    <row r="601" spans="1:13" ht="18.75">
      <c r="A601" s="1">
        <v>6</v>
      </c>
      <c r="B601" s="2">
        <v>0</v>
      </c>
      <c r="C601" s="2">
        <v>11.2</v>
      </c>
      <c r="D601" s="2">
        <v>0</v>
      </c>
      <c r="E601" s="2">
        <v>20.4</v>
      </c>
      <c r="F601" s="2">
        <v>9.8</v>
      </c>
      <c r="G601" s="2">
        <v>51.8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</row>
    <row r="602" spans="1:13" ht="18.75">
      <c r="A602" s="1">
        <v>7</v>
      </c>
      <c r="B602" s="2">
        <v>0</v>
      </c>
      <c r="C602" s="2">
        <v>7.9</v>
      </c>
      <c r="D602" s="2">
        <v>32</v>
      </c>
      <c r="E602" s="2">
        <v>20.8</v>
      </c>
      <c r="F602" s="2">
        <v>29.5</v>
      </c>
      <c r="G602" s="2">
        <v>15.2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</row>
    <row r="603" spans="1:13" ht="18.75">
      <c r="A603" s="1">
        <v>8</v>
      </c>
      <c r="B603" s="2">
        <v>0</v>
      </c>
      <c r="C603" s="2">
        <v>11.5</v>
      </c>
      <c r="D603" s="2">
        <v>0</v>
      </c>
      <c r="E603" s="2">
        <v>7.8</v>
      </c>
      <c r="F603" s="2">
        <v>16.8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</row>
    <row r="604" spans="1:13" ht="18.75">
      <c r="A604" s="1">
        <v>9</v>
      </c>
      <c r="B604" s="2">
        <v>0</v>
      </c>
      <c r="C604" s="2">
        <v>8.5</v>
      </c>
      <c r="D604" s="2">
        <v>0</v>
      </c>
      <c r="E604" s="2">
        <v>0.5</v>
      </c>
      <c r="F604" s="2">
        <v>28.1</v>
      </c>
      <c r="G604" s="2">
        <v>0</v>
      </c>
      <c r="H604" s="2">
        <v>0</v>
      </c>
      <c r="I604" s="2">
        <v>25.6</v>
      </c>
      <c r="J604" s="2">
        <v>0</v>
      </c>
      <c r="K604" s="2">
        <v>0</v>
      </c>
      <c r="L604" s="2">
        <v>0</v>
      </c>
      <c r="M604" s="2">
        <v>0</v>
      </c>
    </row>
    <row r="605" spans="1:13" ht="18.75">
      <c r="A605" s="1">
        <v>10</v>
      </c>
      <c r="B605" s="2">
        <v>0</v>
      </c>
      <c r="C605" s="2">
        <v>7.3</v>
      </c>
      <c r="D605" s="2">
        <v>16.5</v>
      </c>
      <c r="E605" s="2">
        <v>30.3</v>
      </c>
      <c r="F605" s="2">
        <v>23.2</v>
      </c>
      <c r="G605" s="2">
        <v>0</v>
      </c>
      <c r="H605" s="2">
        <v>26.4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</row>
    <row r="606" spans="1:13" ht="18.75">
      <c r="A606" s="1">
        <v>11</v>
      </c>
      <c r="B606" s="2">
        <v>0</v>
      </c>
      <c r="C606" s="2">
        <v>6.4</v>
      </c>
      <c r="D606" s="2">
        <v>0</v>
      </c>
      <c r="E606" s="2">
        <v>15.9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</row>
    <row r="607" spans="1:13" ht="18.75">
      <c r="A607" s="1">
        <v>12</v>
      </c>
      <c r="B607" s="2">
        <v>0</v>
      </c>
      <c r="C607" s="2">
        <v>5.5</v>
      </c>
      <c r="D607" s="2">
        <v>53.4</v>
      </c>
      <c r="E607" s="2">
        <v>6.5</v>
      </c>
      <c r="F607" s="2">
        <v>0</v>
      </c>
      <c r="G607" s="2">
        <v>7.5</v>
      </c>
      <c r="H607" s="2">
        <v>6.5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</row>
    <row r="608" spans="1:13" ht="18.75">
      <c r="A608" s="1">
        <v>13</v>
      </c>
      <c r="B608" s="2">
        <v>15.2</v>
      </c>
      <c r="C608" s="2">
        <v>6.4</v>
      </c>
      <c r="D608" s="2">
        <v>17.9</v>
      </c>
      <c r="E608" s="2">
        <v>0</v>
      </c>
      <c r="F608" s="2">
        <v>0</v>
      </c>
      <c r="G608" s="2">
        <v>0</v>
      </c>
      <c r="H608" s="2">
        <v>0</v>
      </c>
      <c r="I608" s="2">
        <v>52.1</v>
      </c>
      <c r="J608" s="2">
        <v>0</v>
      </c>
      <c r="K608" s="2">
        <v>0</v>
      </c>
      <c r="L608" s="2">
        <v>0</v>
      </c>
      <c r="M608" s="2">
        <v>0</v>
      </c>
    </row>
    <row r="609" spans="1:13" ht="18.75">
      <c r="A609" s="1">
        <v>14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51.9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</row>
    <row r="610" spans="1:13" ht="18.75">
      <c r="A610" s="1">
        <v>15</v>
      </c>
      <c r="B610" s="2">
        <v>0</v>
      </c>
      <c r="C610" s="2">
        <v>0</v>
      </c>
      <c r="D610" s="2">
        <v>4.6</v>
      </c>
      <c r="E610" s="2">
        <v>17.1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</row>
    <row r="611" spans="1:13" ht="18.75">
      <c r="A611" s="1">
        <v>16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</row>
    <row r="612" spans="1:13" ht="18.75">
      <c r="A612" s="1">
        <v>17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</row>
    <row r="613" spans="1:13" ht="18.75">
      <c r="A613" s="1">
        <v>18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</row>
    <row r="614" spans="1:13" ht="18.75">
      <c r="A614" s="1">
        <v>19</v>
      </c>
      <c r="B614" s="2">
        <v>0</v>
      </c>
      <c r="C614" s="2">
        <v>15.5</v>
      </c>
      <c r="D614" s="2">
        <v>0</v>
      </c>
      <c r="E614" s="2">
        <v>0</v>
      </c>
      <c r="F614" s="2">
        <v>0</v>
      </c>
      <c r="G614" s="2">
        <v>19.5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</row>
    <row r="615" spans="1:13" ht="18.75">
      <c r="A615" s="1">
        <v>20</v>
      </c>
      <c r="B615" s="2">
        <v>0</v>
      </c>
      <c r="C615" s="2">
        <v>0</v>
      </c>
      <c r="D615" s="2">
        <v>0</v>
      </c>
      <c r="E615" s="2">
        <v>10.7</v>
      </c>
      <c r="F615" s="2">
        <v>0</v>
      </c>
      <c r="G615" s="2">
        <v>33.5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</row>
    <row r="616" spans="1:13" ht="18.75">
      <c r="A616" s="1">
        <v>21</v>
      </c>
      <c r="B616" s="2">
        <v>0</v>
      </c>
      <c r="C616" s="2">
        <v>0</v>
      </c>
      <c r="D616" s="2">
        <v>0</v>
      </c>
      <c r="E616" s="2">
        <v>4.3</v>
      </c>
      <c r="F616" s="2">
        <v>0</v>
      </c>
      <c r="G616" s="2">
        <v>4.7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</row>
    <row r="617" spans="1:13" ht="18.75">
      <c r="A617" s="1">
        <v>22</v>
      </c>
      <c r="B617" s="2">
        <v>0</v>
      </c>
      <c r="C617" s="2">
        <v>0</v>
      </c>
      <c r="D617" s="2">
        <v>0</v>
      </c>
      <c r="E617" s="2">
        <v>19.7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</row>
    <row r="618" spans="1:13" ht="18.75">
      <c r="A618" s="1">
        <v>23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</row>
    <row r="619" spans="1:13" ht="18.75">
      <c r="A619" s="1">
        <v>24</v>
      </c>
      <c r="B619" s="2">
        <v>5.2</v>
      </c>
      <c r="C619" s="2">
        <v>53.2</v>
      </c>
      <c r="D619" s="2">
        <v>0</v>
      </c>
      <c r="E619" s="2">
        <v>9.2</v>
      </c>
      <c r="F619" s="2">
        <v>0</v>
      </c>
      <c r="G619" s="2">
        <v>0</v>
      </c>
      <c r="H619" s="2">
        <v>18.2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</row>
    <row r="620" spans="1:13" ht="18.75">
      <c r="A620" s="1">
        <v>25</v>
      </c>
      <c r="B620" s="2">
        <v>0</v>
      </c>
      <c r="C620" s="2">
        <v>0</v>
      </c>
      <c r="D620" s="2">
        <v>0</v>
      </c>
      <c r="E620" s="2">
        <v>9.4</v>
      </c>
      <c r="F620" s="2">
        <v>2.6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</row>
    <row r="621" spans="1:13" ht="18.75">
      <c r="A621" s="1">
        <v>26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</row>
    <row r="622" spans="1:13" ht="18.75">
      <c r="A622" s="1">
        <v>27</v>
      </c>
      <c r="B622" s="2">
        <v>0</v>
      </c>
      <c r="C622" s="2">
        <v>0</v>
      </c>
      <c r="D622" s="2">
        <v>0</v>
      </c>
      <c r="E622" s="2">
        <v>0</v>
      </c>
      <c r="F622" s="2">
        <v>24.5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</row>
    <row r="623" spans="1:13" ht="18.75">
      <c r="A623" s="1">
        <v>28</v>
      </c>
      <c r="B623" s="2">
        <v>0</v>
      </c>
      <c r="C623" s="2">
        <v>0</v>
      </c>
      <c r="D623" s="2">
        <v>0</v>
      </c>
      <c r="E623" s="2">
        <v>10.1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</row>
    <row r="624" spans="1:13" ht="18.75">
      <c r="A624" s="1">
        <v>29</v>
      </c>
      <c r="B624" s="2">
        <v>0</v>
      </c>
      <c r="C624" s="2">
        <v>0</v>
      </c>
      <c r="D624" s="2">
        <v>0</v>
      </c>
      <c r="E624" s="2">
        <v>16</v>
      </c>
      <c r="F624" s="2">
        <v>0</v>
      </c>
      <c r="G624" s="2">
        <v>0</v>
      </c>
      <c r="H624" s="2">
        <v>8.1</v>
      </c>
      <c r="I624" s="2">
        <v>0</v>
      </c>
      <c r="J624" s="2">
        <v>0</v>
      </c>
      <c r="K624" s="2">
        <v>0</v>
      </c>
      <c r="L624" s="2"/>
      <c r="M624" s="2">
        <v>0</v>
      </c>
    </row>
    <row r="625" spans="1:13" ht="18.75">
      <c r="A625" s="1">
        <v>30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/>
      <c r="M625" s="2">
        <v>0</v>
      </c>
    </row>
    <row r="626" spans="1:13" ht="18.75">
      <c r="A626" s="1">
        <v>31</v>
      </c>
      <c r="B626" s="2"/>
      <c r="C626" s="2">
        <v>0</v>
      </c>
      <c r="D626" s="2"/>
      <c r="E626" s="2">
        <v>0</v>
      </c>
      <c r="F626" s="2">
        <v>0</v>
      </c>
      <c r="G626" s="2"/>
      <c r="H626" s="2">
        <v>0</v>
      </c>
      <c r="I626" s="2"/>
      <c r="J626" s="2">
        <v>0</v>
      </c>
      <c r="K626" s="2">
        <v>0</v>
      </c>
      <c r="L626" s="2"/>
      <c r="M626" s="2">
        <v>0</v>
      </c>
    </row>
    <row r="627" spans="1:14" ht="18.75">
      <c r="A627" s="1" t="s">
        <v>37</v>
      </c>
      <c r="B627" s="1" t="s">
        <v>38</v>
      </c>
      <c r="C627" s="1" t="s">
        <v>39</v>
      </c>
      <c r="D627" s="1" t="s">
        <v>40</v>
      </c>
      <c r="E627" s="1" t="s">
        <v>40</v>
      </c>
      <c r="F627" s="1" t="s">
        <v>40</v>
      </c>
      <c r="G627" s="1" t="s">
        <v>41</v>
      </c>
      <c r="H627" s="1" t="s">
        <v>40</v>
      </c>
      <c r="I627" s="1" t="s">
        <v>42</v>
      </c>
      <c r="J627" s="1" t="s">
        <v>40</v>
      </c>
      <c r="K627" s="1" t="s">
        <v>40</v>
      </c>
      <c r="L627" s="1" t="s">
        <v>40</v>
      </c>
      <c r="M627" s="1" t="s">
        <v>43</v>
      </c>
      <c r="N627" s="1" t="s">
        <v>44</v>
      </c>
    </row>
    <row r="628" spans="1:15" ht="18.75">
      <c r="A628" s="1" t="s">
        <v>46</v>
      </c>
      <c r="B628" s="2">
        <f>SUM(B596:B626)</f>
        <v>20.4</v>
      </c>
      <c r="C628" s="2">
        <f aca="true" t="shared" si="22" ref="C628:M628">SUM(C596:C626)</f>
        <v>133.4</v>
      </c>
      <c r="D628" s="2">
        <f t="shared" si="22"/>
        <v>166.6</v>
      </c>
      <c r="E628" s="2">
        <f t="shared" si="22"/>
        <v>198.7</v>
      </c>
      <c r="F628" s="2">
        <f t="shared" si="22"/>
        <v>190.39999999999998</v>
      </c>
      <c r="G628" s="2">
        <f t="shared" si="22"/>
        <v>150.2</v>
      </c>
      <c r="H628" s="2">
        <f t="shared" si="22"/>
        <v>158.99999999999997</v>
      </c>
      <c r="I628" s="2">
        <f t="shared" si="22"/>
        <v>77.7</v>
      </c>
      <c r="J628" s="2">
        <f t="shared" si="22"/>
        <v>0</v>
      </c>
      <c r="K628" s="2">
        <f t="shared" si="22"/>
        <v>0</v>
      </c>
      <c r="L628" s="2">
        <f t="shared" si="22"/>
        <v>0</v>
      </c>
      <c r="M628" s="2">
        <f t="shared" si="22"/>
        <v>0</v>
      </c>
      <c r="N628" s="2">
        <f>SUM(B628:M628)</f>
        <v>1096.3999999999999</v>
      </c>
      <c r="O628" s="1" t="s">
        <v>283</v>
      </c>
    </row>
    <row r="629" spans="1:15" ht="18.75">
      <c r="A629" s="1" t="s">
        <v>47</v>
      </c>
      <c r="B629" s="2">
        <f>AVERAGEA(B596:B626)</f>
        <v>0.6799999999999999</v>
      </c>
      <c r="C629" s="2">
        <f aca="true" t="shared" si="23" ref="C629:M629">AVERAGEA(C596:C626)</f>
        <v>4.303225806451613</v>
      </c>
      <c r="D629" s="2">
        <f t="shared" si="23"/>
        <v>5.553333333333333</v>
      </c>
      <c r="E629" s="2">
        <f t="shared" si="23"/>
        <v>6.409677419354838</v>
      </c>
      <c r="F629" s="2">
        <f t="shared" si="23"/>
        <v>6.141935483870967</v>
      </c>
      <c r="G629" s="2">
        <f t="shared" si="23"/>
        <v>5.006666666666666</v>
      </c>
      <c r="H629" s="2">
        <f t="shared" si="23"/>
        <v>5.129032258064515</v>
      </c>
      <c r="I629" s="2">
        <f t="shared" si="23"/>
        <v>2.5900000000000003</v>
      </c>
      <c r="J629" s="2">
        <f t="shared" si="23"/>
        <v>0</v>
      </c>
      <c r="K629" s="2">
        <f t="shared" si="23"/>
        <v>0</v>
      </c>
      <c r="L629" s="2">
        <f t="shared" si="23"/>
        <v>0</v>
      </c>
      <c r="M629" s="2">
        <f t="shared" si="23"/>
        <v>0</v>
      </c>
      <c r="N629" s="2">
        <f>AVERAGE(B629:M629)</f>
        <v>2.984489247311828</v>
      </c>
      <c r="O629" s="1" t="s">
        <v>338</v>
      </c>
    </row>
    <row r="630" spans="1:14" ht="18.75">
      <c r="A630" s="1" t="s">
        <v>49</v>
      </c>
      <c r="B630" s="1">
        <v>2</v>
      </c>
      <c r="C630" s="1">
        <v>10</v>
      </c>
      <c r="D630" s="1">
        <v>7</v>
      </c>
      <c r="E630" s="1">
        <v>15</v>
      </c>
      <c r="F630" s="1">
        <v>12</v>
      </c>
      <c r="G630" s="1">
        <v>7</v>
      </c>
      <c r="H630" s="1">
        <v>6</v>
      </c>
      <c r="I630" s="1">
        <v>2</v>
      </c>
      <c r="J630" s="1">
        <v>0</v>
      </c>
      <c r="K630" s="1">
        <v>0</v>
      </c>
      <c r="L630" s="1">
        <v>0</v>
      </c>
      <c r="M630" s="1">
        <v>0</v>
      </c>
      <c r="N630" s="1" t="s">
        <v>221</v>
      </c>
    </row>
    <row r="631" spans="1:13" ht="18.75">
      <c r="A631" s="1" t="s">
        <v>51</v>
      </c>
      <c r="B631" s="1" t="s">
        <v>52</v>
      </c>
      <c r="C631" s="1" t="s">
        <v>53</v>
      </c>
      <c r="D631" s="1">
        <v>53.4</v>
      </c>
      <c r="E631" s="1" t="s">
        <v>159</v>
      </c>
      <c r="F631" s="5">
        <v>31564</v>
      </c>
      <c r="G631" s="1" t="s">
        <v>55</v>
      </c>
      <c r="H631" s="1" t="s">
        <v>56</v>
      </c>
      <c r="I631" s="1" t="s">
        <v>57</v>
      </c>
      <c r="J631" s="1" t="s">
        <v>53</v>
      </c>
      <c r="K631" s="1" t="s">
        <v>222</v>
      </c>
      <c r="L631" s="1" t="s">
        <v>150</v>
      </c>
      <c r="M631" s="1" t="s">
        <v>223</v>
      </c>
    </row>
    <row r="632" spans="1:13" ht="18.75">
      <c r="A632" s="1" t="s">
        <v>51</v>
      </c>
      <c r="B632" s="1" t="s">
        <v>61</v>
      </c>
      <c r="C632" s="1" t="s">
        <v>53</v>
      </c>
      <c r="D632" s="1">
        <v>74.4</v>
      </c>
      <c r="E632" s="1" t="s">
        <v>224</v>
      </c>
      <c r="F632" s="5">
        <v>31625</v>
      </c>
      <c r="G632" s="1" t="s">
        <v>55</v>
      </c>
      <c r="H632" s="1" t="s">
        <v>62</v>
      </c>
      <c r="I632" s="1" t="s">
        <v>57</v>
      </c>
      <c r="J632" s="1" t="s">
        <v>53</v>
      </c>
      <c r="K632" s="1" t="s">
        <v>225</v>
      </c>
      <c r="L632" s="1" t="s">
        <v>226</v>
      </c>
      <c r="M632" s="1" t="s">
        <v>227</v>
      </c>
    </row>
    <row r="633" spans="1:13" ht="18.75">
      <c r="A633" s="1" t="s">
        <v>51</v>
      </c>
      <c r="B633" s="1" t="s">
        <v>64</v>
      </c>
      <c r="C633" s="1" t="s">
        <v>53</v>
      </c>
      <c r="D633" s="1">
        <v>107.4</v>
      </c>
      <c r="E633" s="1" t="s">
        <v>170</v>
      </c>
      <c r="F633" s="5">
        <v>31625</v>
      </c>
      <c r="G633" s="1" t="s">
        <v>55</v>
      </c>
      <c r="H633" s="1" t="s">
        <v>65</v>
      </c>
      <c r="I633" s="1" t="s">
        <v>57</v>
      </c>
      <c r="J633" s="1" t="s">
        <v>53</v>
      </c>
      <c r="K633" s="1" t="s">
        <v>228</v>
      </c>
      <c r="L633" s="1" t="s">
        <v>176</v>
      </c>
      <c r="M633" s="1" t="s">
        <v>227</v>
      </c>
    </row>
    <row r="634" spans="1:13" ht="18.75">
      <c r="A634" s="1" t="s">
        <v>51</v>
      </c>
      <c r="B634" s="1" t="s">
        <v>67</v>
      </c>
      <c r="C634" s="1" t="s">
        <v>53</v>
      </c>
      <c r="D634" s="1">
        <v>132.8</v>
      </c>
      <c r="E634" s="1" t="s">
        <v>54</v>
      </c>
      <c r="F634" s="5">
        <v>31625</v>
      </c>
      <c r="G634" s="1" t="s">
        <v>55</v>
      </c>
      <c r="H634" s="1" t="s">
        <v>68</v>
      </c>
      <c r="I634" s="1" t="s">
        <v>57</v>
      </c>
      <c r="J634" s="1" t="s">
        <v>53</v>
      </c>
      <c r="K634" s="1" t="s">
        <v>229</v>
      </c>
      <c r="L634" s="1" t="s">
        <v>230</v>
      </c>
      <c r="M634" s="1" t="s">
        <v>227</v>
      </c>
    </row>
    <row r="635" spans="1:13" ht="18.75">
      <c r="A635" s="1" t="s">
        <v>51</v>
      </c>
      <c r="B635" s="1" t="s">
        <v>69</v>
      </c>
      <c r="C635" s="1" t="s">
        <v>53</v>
      </c>
      <c r="D635" s="1">
        <v>154.1</v>
      </c>
      <c r="E635" s="1" t="s">
        <v>90</v>
      </c>
      <c r="F635" s="5">
        <v>31625</v>
      </c>
      <c r="G635" s="1" t="s">
        <v>55</v>
      </c>
      <c r="H635" s="1" t="s">
        <v>70</v>
      </c>
      <c r="I635" s="1" t="s">
        <v>57</v>
      </c>
      <c r="J635" s="1" t="s">
        <v>53</v>
      </c>
      <c r="K635" s="1" t="s">
        <v>231</v>
      </c>
      <c r="L635" s="1" t="s">
        <v>232</v>
      </c>
      <c r="M635" s="1" t="s">
        <v>227</v>
      </c>
    </row>
    <row r="636" spans="1:13" ht="18.75">
      <c r="A636" s="1" t="s">
        <v>71</v>
      </c>
      <c r="B636" s="1" t="s">
        <v>72</v>
      </c>
      <c r="C636" s="1" t="s">
        <v>53</v>
      </c>
      <c r="D636" s="1">
        <v>189.4</v>
      </c>
      <c r="E636" s="1" t="s">
        <v>93</v>
      </c>
      <c r="F636" s="5">
        <v>31594</v>
      </c>
      <c r="G636" s="1" t="s">
        <v>55</v>
      </c>
      <c r="H636" s="1" t="s">
        <v>73</v>
      </c>
      <c r="I636" s="1" t="s">
        <v>57</v>
      </c>
      <c r="J636" s="1" t="s">
        <v>53</v>
      </c>
      <c r="K636" s="1" t="s">
        <v>233</v>
      </c>
      <c r="L636" s="1" t="s">
        <v>140</v>
      </c>
      <c r="M636" s="1" t="s">
        <v>234</v>
      </c>
    </row>
    <row r="637" spans="1:6" ht="18.75">
      <c r="A637" s="1" t="s">
        <v>74</v>
      </c>
      <c r="B637" s="1" t="s">
        <v>75</v>
      </c>
      <c r="C637" s="1" t="s">
        <v>53</v>
      </c>
      <c r="D637" s="1">
        <v>266.3</v>
      </c>
      <c r="E637" s="1" t="s">
        <v>159</v>
      </c>
      <c r="F637" s="5">
        <v>31594</v>
      </c>
    </row>
    <row r="639" spans="1:14" ht="18.75">
      <c r="A639" s="1" t="s">
        <v>1</v>
      </c>
      <c r="B639" s="1" t="s">
        <v>2</v>
      </c>
      <c r="C639" s="1" t="s">
        <v>3</v>
      </c>
      <c r="D639" s="1" t="s">
        <v>4</v>
      </c>
      <c r="E639" s="1" t="s">
        <v>5</v>
      </c>
      <c r="M639" s="1" t="s">
        <v>6</v>
      </c>
      <c r="N639" s="1" t="s">
        <v>7</v>
      </c>
    </row>
    <row r="640" spans="1:14" ht="18.75">
      <c r="A640" s="1" t="s">
        <v>8</v>
      </c>
      <c r="B640" s="1" t="s">
        <v>9</v>
      </c>
      <c r="C640" s="1" t="s">
        <v>10</v>
      </c>
      <c r="D640" s="1" t="s">
        <v>11</v>
      </c>
      <c r="E640" s="1" t="s">
        <v>12</v>
      </c>
      <c r="F640" s="1" t="s">
        <v>13</v>
      </c>
      <c r="G640" s="1" t="s">
        <v>14</v>
      </c>
      <c r="M640" s="1" t="s">
        <v>15</v>
      </c>
      <c r="N640" s="1" t="s">
        <v>16</v>
      </c>
    </row>
    <row r="641" spans="6:9" ht="18.75">
      <c r="F641" s="1" t="s">
        <v>17</v>
      </c>
      <c r="G641" s="1" t="s">
        <v>18</v>
      </c>
      <c r="H641" s="1">
        <v>-1987</v>
      </c>
      <c r="I641" s="1">
        <v>2530</v>
      </c>
    </row>
    <row r="642" spans="6:9" ht="18.75">
      <c r="F642" s="1" t="s">
        <v>19</v>
      </c>
      <c r="G642" s="1" t="s">
        <v>20</v>
      </c>
      <c r="H642" s="1" t="s">
        <v>21</v>
      </c>
      <c r="I642" s="1" t="s">
        <v>22</v>
      </c>
    </row>
    <row r="643" spans="1:14" ht="18.75">
      <c r="A643" s="1" t="s">
        <v>23</v>
      </c>
      <c r="B643" s="1" t="s">
        <v>24</v>
      </c>
      <c r="C643" s="1" t="s">
        <v>25</v>
      </c>
      <c r="D643" s="1" t="s">
        <v>26</v>
      </c>
      <c r="E643" s="1" t="s">
        <v>27</v>
      </c>
      <c r="F643" s="1" t="s">
        <v>28</v>
      </c>
      <c r="G643" s="1" t="s">
        <v>29</v>
      </c>
      <c r="H643" s="1" t="s">
        <v>30</v>
      </c>
      <c r="I643" s="1" t="s">
        <v>31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36</v>
      </c>
    </row>
    <row r="644" spans="1:14" ht="18.75">
      <c r="A644" s="1" t="s">
        <v>37</v>
      </c>
      <c r="B644" s="1" t="s">
        <v>38</v>
      </c>
      <c r="C644" s="1" t="s">
        <v>39</v>
      </c>
      <c r="D644" s="1" t="s">
        <v>40</v>
      </c>
      <c r="E644" s="1" t="s">
        <v>40</v>
      </c>
      <c r="F644" s="1" t="s">
        <v>40</v>
      </c>
      <c r="G644" s="1" t="s">
        <v>41</v>
      </c>
      <c r="H644" s="1" t="s">
        <v>40</v>
      </c>
      <c r="I644" s="1" t="s">
        <v>42</v>
      </c>
      <c r="J644" s="1" t="s">
        <v>40</v>
      </c>
      <c r="K644" s="1" t="s">
        <v>40</v>
      </c>
      <c r="L644" s="1" t="s">
        <v>40</v>
      </c>
      <c r="M644" s="1" t="s">
        <v>43</v>
      </c>
      <c r="N644" s="1" t="s">
        <v>44</v>
      </c>
    </row>
    <row r="645" spans="1:13" ht="18.75">
      <c r="A645" s="1">
        <v>1</v>
      </c>
      <c r="B645" s="2">
        <v>0</v>
      </c>
      <c r="C645" s="2">
        <v>0</v>
      </c>
      <c r="D645" s="2">
        <v>0</v>
      </c>
      <c r="E645" s="2">
        <v>0</v>
      </c>
      <c r="F645" s="2">
        <v>3.8</v>
      </c>
      <c r="G645" s="2">
        <v>24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</row>
    <row r="646" spans="1:13" ht="18.75">
      <c r="A646" s="1">
        <v>2</v>
      </c>
      <c r="B646" s="2">
        <v>0</v>
      </c>
      <c r="C646" s="2">
        <v>0</v>
      </c>
      <c r="D646" s="2">
        <v>0</v>
      </c>
      <c r="E646" s="2">
        <v>0</v>
      </c>
      <c r="F646" s="2">
        <v>13.5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</row>
    <row r="647" spans="1:13" ht="18.75">
      <c r="A647" s="1">
        <v>3</v>
      </c>
      <c r="B647" s="2">
        <v>0</v>
      </c>
      <c r="C647" s="2">
        <v>0</v>
      </c>
      <c r="D647" s="2">
        <v>18.9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</row>
    <row r="648" spans="1:13" ht="18.75">
      <c r="A648" s="1">
        <v>4</v>
      </c>
      <c r="B648" s="2">
        <v>0</v>
      </c>
      <c r="C648" s="2">
        <v>26.2</v>
      </c>
      <c r="D648" s="2">
        <v>26.8</v>
      </c>
      <c r="E648" s="2">
        <v>0</v>
      </c>
      <c r="F648" s="2">
        <v>0</v>
      </c>
      <c r="G648" s="2">
        <v>0</v>
      </c>
      <c r="H648" s="2">
        <v>33.8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</row>
    <row r="649" spans="1:13" ht="18.75">
      <c r="A649" s="1">
        <v>5</v>
      </c>
      <c r="B649" s="2">
        <v>0</v>
      </c>
      <c r="C649" s="2">
        <v>22.4</v>
      </c>
      <c r="D649" s="2">
        <v>15.7</v>
      </c>
      <c r="E649" s="2">
        <v>0</v>
      </c>
      <c r="F649" s="2">
        <v>0</v>
      </c>
      <c r="G649" s="2">
        <v>6.9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</row>
    <row r="650" spans="1:13" ht="18.75">
      <c r="A650" s="1">
        <v>6</v>
      </c>
      <c r="B650" s="2">
        <v>0</v>
      </c>
      <c r="C650" s="2">
        <v>0</v>
      </c>
      <c r="D650" s="2">
        <v>9.4</v>
      </c>
      <c r="E650" s="2">
        <v>4.2</v>
      </c>
      <c r="F650" s="2">
        <v>0</v>
      </c>
      <c r="G650" s="2">
        <v>0</v>
      </c>
      <c r="H650" s="2">
        <v>27.7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</row>
    <row r="651" spans="1:13" ht="18.75">
      <c r="A651" s="1">
        <v>7</v>
      </c>
      <c r="B651" s="2">
        <v>0</v>
      </c>
      <c r="C651" s="2">
        <v>0</v>
      </c>
      <c r="D651" s="2">
        <v>0</v>
      </c>
      <c r="E651" s="2">
        <v>1.6</v>
      </c>
      <c r="F651" s="2">
        <v>3.5</v>
      </c>
      <c r="G651" s="2">
        <v>32.4</v>
      </c>
      <c r="H651" s="2">
        <v>24.4</v>
      </c>
      <c r="I651" s="2">
        <v>53.3</v>
      </c>
      <c r="J651" s="2">
        <v>0</v>
      </c>
      <c r="K651" s="2">
        <v>0</v>
      </c>
      <c r="L651" s="2">
        <v>0</v>
      </c>
      <c r="M651" s="2">
        <v>0</v>
      </c>
    </row>
    <row r="652" spans="1:13" ht="18.75">
      <c r="A652" s="1">
        <v>8</v>
      </c>
      <c r="B652" s="2">
        <v>0</v>
      </c>
      <c r="C652" s="2">
        <v>0</v>
      </c>
      <c r="D652" s="2">
        <v>12.6</v>
      </c>
      <c r="E652" s="2">
        <v>0</v>
      </c>
      <c r="F652" s="2">
        <v>9.5</v>
      </c>
      <c r="G652" s="2">
        <v>2.4</v>
      </c>
      <c r="H652" s="2">
        <v>12.2</v>
      </c>
      <c r="I652" s="2">
        <v>8.5</v>
      </c>
      <c r="J652" s="2">
        <v>0</v>
      </c>
      <c r="K652" s="2">
        <v>0</v>
      </c>
      <c r="L652" s="2">
        <v>0</v>
      </c>
      <c r="M652" s="2">
        <v>0</v>
      </c>
    </row>
    <row r="653" spans="1:13" ht="18.75">
      <c r="A653" s="1">
        <v>9</v>
      </c>
      <c r="B653" s="2">
        <v>0</v>
      </c>
      <c r="C653" s="2">
        <v>0</v>
      </c>
      <c r="D653" s="2">
        <v>6.4</v>
      </c>
      <c r="E653" s="2">
        <v>0</v>
      </c>
      <c r="F653" s="2">
        <v>0</v>
      </c>
      <c r="G653" s="2">
        <v>21</v>
      </c>
      <c r="H653" s="2">
        <v>15</v>
      </c>
      <c r="I653" s="2">
        <v>16.2</v>
      </c>
      <c r="J653" s="2">
        <v>0</v>
      </c>
      <c r="K653" s="2">
        <v>0</v>
      </c>
      <c r="L653" s="2">
        <v>0</v>
      </c>
      <c r="M653" s="2">
        <v>0</v>
      </c>
    </row>
    <row r="654" spans="1:13" ht="18.75">
      <c r="A654" s="1">
        <v>10</v>
      </c>
      <c r="B654" s="2">
        <v>0</v>
      </c>
      <c r="C654" s="2">
        <v>0</v>
      </c>
      <c r="D654" s="2">
        <v>12</v>
      </c>
      <c r="E654" s="2">
        <v>0</v>
      </c>
      <c r="F654" s="2">
        <v>14.5</v>
      </c>
      <c r="G654" s="2">
        <v>37.5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</row>
    <row r="655" spans="1:13" ht="18.75">
      <c r="A655" s="1">
        <v>11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6.5</v>
      </c>
      <c r="H655" s="2">
        <v>0</v>
      </c>
      <c r="I655" s="2">
        <v>1</v>
      </c>
      <c r="J655" s="2">
        <v>0</v>
      </c>
      <c r="K655" s="2">
        <v>0</v>
      </c>
      <c r="L655" s="2">
        <v>0</v>
      </c>
      <c r="M655" s="2">
        <v>0</v>
      </c>
    </row>
    <row r="656" spans="1:13" ht="18.75">
      <c r="A656" s="1">
        <v>12</v>
      </c>
      <c r="B656" s="2">
        <v>0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</row>
    <row r="657" spans="1:13" ht="18.75">
      <c r="A657" s="1">
        <v>13</v>
      </c>
      <c r="B657" s="2">
        <v>0</v>
      </c>
      <c r="C657" s="2">
        <v>0</v>
      </c>
      <c r="D657" s="2">
        <v>0</v>
      </c>
      <c r="E657" s="2">
        <v>0</v>
      </c>
      <c r="F657" s="2">
        <v>0</v>
      </c>
      <c r="G657" s="2">
        <v>89.4</v>
      </c>
      <c r="H657" s="2">
        <v>0</v>
      </c>
      <c r="I657" s="2">
        <v>10.2</v>
      </c>
      <c r="J657" s="2">
        <v>0</v>
      </c>
      <c r="K657" s="2">
        <v>0</v>
      </c>
      <c r="L657" s="2">
        <v>0</v>
      </c>
      <c r="M657" s="2">
        <v>0</v>
      </c>
    </row>
    <row r="658" spans="1:13" ht="18.75">
      <c r="A658" s="1">
        <v>14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1.5</v>
      </c>
      <c r="H658" s="2">
        <v>0</v>
      </c>
      <c r="I658" s="2">
        <v>13.1</v>
      </c>
      <c r="J658" s="2">
        <v>0</v>
      </c>
      <c r="K658" s="2">
        <v>0</v>
      </c>
      <c r="L658" s="2">
        <v>0</v>
      </c>
      <c r="M658" s="2">
        <v>0</v>
      </c>
    </row>
    <row r="659" spans="1:13" ht="18.75">
      <c r="A659" s="1">
        <v>15</v>
      </c>
      <c r="B659" s="2">
        <v>0</v>
      </c>
      <c r="C659" s="2">
        <v>0</v>
      </c>
      <c r="D659" s="2">
        <v>13.9</v>
      </c>
      <c r="E659" s="2">
        <v>0</v>
      </c>
      <c r="F659" s="2">
        <v>12.5</v>
      </c>
      <c r="G659" s="2">
        <v>7.5</v>
      </c>
      <c r="H659" s="2">
        <v>0</v>
      </c>
      <c r="I659" s="2">
        <v>1.2</v>
      </c>
      <c r="J659" s="2">
        <v>0</v>
      </c>
      <c r="K659" s="2">
        <v>0</v>
      </c>
      <c r="L659" s="2">
        <v>0</v>
      </c>
      <c r="M659" s="2">
        <v>0</v>
      </c>
    </row>
    <row r="660" spans="1:13" ht="18.75">
      <c r="A660" s="1">
        <v>16</v>
      </c>
      <c r="B660" s="2">
        <v>0</v>
      </c>
      <c r="C660" s="2">
        <v>0</v>
      </c>
      <c r="D660" s="2">
        <v>0</v>
      </c>
      <c r="E660" s="2">
        <v>0</v>
      </c>
      <c r="F660" s="2">
        <v>3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</row>
    <row r="661" spans="1:13" ht="18.75">
      <c r="A661" s="1">
        <v>17</v>
      </c>
      <c r="B661" s="2">
        <v>0</v>
      </c>
      <c r="C661" s="2">
        <v>0</v>
      </c>
      <c r="D661" s="2">
        <v>1.9</v>
      </c>
      <c r="E661" s="2">
        <v>0</v>
      </c>
      <c r="F661" s="2">
        <v>54</v>
      </c>
      <c r="G661" s="2">
        <v>17.3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</row>
    <row r="662" spans="1:13" ht="18.75">
      <c r="A662" s="1">
        <v>18</v>
      </c>
      <c r="B662" s="2">
        <v>0</v>
      </c>
      <c r="C662" s="2">
        <v>0</v>
      </c>
      <c r="D662" s="2">
        <v>16.6</v>
      </c>
      <c r="E662" s="2">
        <v>0</v>
      </c>
      <c r="F662" s="2">
        <v>27.5</v>
      </c>
      <c r="G662" s="2">
        <v>16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</row>
    <row r="663" spans="1:13" ht="18.75">
      <c r="A663" s="1">
        <v>19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2.4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</row>
    <row r="664" spans="1:13" ht="18.75">
      <c r="A664" s="1">
        <v>20</v>
      </c>
      <c r="B664" s="2">
        <v>0</v>
      </c>
      <c r="C664" s="2">
        <v>0</v>
      </c>
      <c r="D664" s="2">
        <v>14.3</v>
      </c>
      <c r="E664" s="2">
        <v>0</v>
      </c>
      <c r="F664" s="2">
        <v>14.5</v>
      </c>
      <c r="G664" s="2">
        <v>28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</row>
    <row r="665" spans="1:13" ht="18.75">
      <c r="A665" s="1">
        <v>21</v>
      </c>
      <c r="B665" s="2">
        <v>0</v>
      </c>
      <c r="C665" s="2">
        <v>0</v>
      </c>
      <c r="D665" s="2">
        <v>10.8</v>
      </c>
      <c r="E665" s="2">
        <v>0</v>
      </c>
      <c r="F665" s="2">
        <v>0</v>
      </c>
      <c r="G665" s="2">
        <v>4.3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</row>
    <row r="666" spans="1:13" ht="18.75">
      <c r="A666" s="1">
        <v>22</v>
      </c>
      <c r="B666" s="2">
        <v>0</v>
      </c>
      <c r="C666" s="2">
        <v>0</v>
      </c>
      <c r="D666" s="2">
        <v>0</v>
      </c>
      <c r="E666" s="2">
        <v>0</v>
      </c>
      <c r="F666" s="2">
        <v>20</v>
      </c>
      <c r="G666" s="2">
        <v>10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</row>
    <row r="667" spans="1:13" ht="18.75">
      <c r="A667" s="1">
        <v>23</v>
      </c>
      <c r="B667" s="2">
        <v>0</v>
      </c>
      <c r="C667" s="2">
        <v>0</v>
      </c>
      <c r="D667" s="2">
        <v>0</v>
      </c>
      <c r="E667" s="2">
        <v>4.1</v>
      </c>
      <c r="F667" s="2">
        <v>56</v>
      </c>
      <c r="G667" s="2">
        <v>20.6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</row>
    <row r="668" spans="1:13" ht="18.75">
      <c r="A668" s="1">
        <v>24</v>
      </c>
      <c r="B668" s="2">
        <v>0</v>
      </c>
      <c r="C668" s="2">
        <v>0</v>
      </c>
      <c r="D668" s="2">
        <v>0</v>
      </c>
      <c r="E668" s="2">
        <v>5.3</v>
      </c>
      <c r="F668" s="2">
        <v>7</v>
      </c>
      <c r="G668" s="2">
        <v>0</v>
      </c>
      <c r="H668" s="2">
        <v>28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</row>
    <row r="669" spans="1:13" ht="18.75">
      <c r="A669" s="1">
        <v>25</v>
      </c>
      <c r="B669" s="2">
        <v>0</v>
      </c>
      <c r="C669" s="2">
        <v>18.6</v>
      </c>
      <c r="D669" s="2">
        <v>0</v>
      </c>
      <c r="E669" s="2">
        <v>0</v>
      </c>
      <c r="F669" s="2">
        <v>31</v>
      </c>
      <c r="G669" s="2">
        <v>20</v>
      </c>
      <c r="H669" s="2">
        <v>6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</row>
    <row r="670" spans="1:13" ht="18.75">
      <c r="A670" s="1">
        <v>26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17.8</v>
      </c>
      <c r="H670" s="2">
        <v>11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</row>
    <row r="671" spans="1:13" ht="18.75">
      <c r="A671" s="1">
        <v>27</v>
      </c>
      <c r="B671" s="2">
        <v>58.6</v>
      </c>
      <c r="C671" s="2">
        <v>0</v>
      </c>
      <c r="D671" s="2">
        <v>0</v>
      </c>
      <c r="E671" s="2">
        <v>0</v>
      </c>
      <c r="F671" s="2">
        <v>2.6</v>
      </c>
      <c r="G671" s="2">
        <v>28.7</v>
      </c>
      <c r="H671" s="2">
        <v>20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</row>
    <row r="672" spans="1:13" ht="18.75">
      <c r="A672" s="1">
        <v>28</v>
      </c>
      <c r="B672" s="2">
        <v>8.3</v>
      </c>
      <c r="C672" s="2">
        <v>0</v>
      </c>
      <c r="D672" s="2">
        <v>0</v>
      </c>
      <c r="E672" s="2">
        <v>0</v>
      </c>
      <c r="F672" s="2">
        <v>0</v>
      </c>
      <c r="G672" s="2">
        <v>1.4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</row>
    <row r="673" spans="1:13" ht="18.75">
      <c r="A673" s="1">
        <v>29</v>
      </c>
      <c r="B673" s="2">
        <v>0</v>
      </c>
      <c r="C673" s="2">
        <v>0</v>
      </c>
      <c r="D673" s="2">
        <v>0</v>
      </c>
      <c r="E673" s="2">
        <v>0</v>
      </c>
      <c r="F673" s="2">
        <v>7.6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</row>
    <row r="674" spans="1:13" ht="18.75">
      <c r="A674" s="1">
        <v>30</v>
      </c>
      <c r="B674" s="2">
        <v>0</v>
      </c>
      <c r="C674" s="2">
        <v>0</v>
      </c>
      <c r="D674" s="2">
        <v>12</v>
      </c>
      <c r="E674" s="2">
        <v>0</v>
      </c>
      <c r="F674" s="2">
        <v>1.4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/>
      <c r="M674" s="2">
        <v>0</v>
      </c>
    </row>
    <row r="675" spans="1:13" ht="18.75">
      <c r="A675" s="1">
        <v>31</v>
      </c>
      <c r="B675" s="2"/>
      <c r="C675" s="2">
        <v>0</v>
      </c>
      <c r="D675" s="2"/>
      <c r="E675" s="2">
        <v>0</v>
      </c>
      <c r="F675" s="2">
        <v>2.5</v>
      </c>
      <c r="G675" s="2"/>
      <c r="H675" s="2">
        <v>0</v>
      </c>
      <c r="I675" s="2"/>
      <c r="J675" s="2">
        <v>0</v>
      </c>
      <c r="K675" s="2">
        <v>0</v>
      </c>
      <c r="L675" s="2"/>
      <c r="M675" s="2">
        <v>0</v>
      </c>
    </row>
    <row r="676" spans="1:14" ht="18.75">
      <c r="A676" s="1" t="s">
        <v>37</v>
      </c>
      <c r="B676" s="1" t="s">
        <v>38</v>
      </c>
      <c r="C676" s="1" t="s">
        <v>39</v>
      </c>
      <c r="D676" s="1" t="s">
        <v>40</v>
      </c>
      <c r="E676" s="1" t="s">
        <v>40</v>
      </c>
      <c r="F676" s="1" t="s">
        <v>40</v>
      </c>
      <c r="G676" s="1" t="s">
        <v>41</v>
      </c>
      <c r="H676" s="1" t="s">
        <v>40</v>
      </c>
      <c r="I676" s="1" t="s">
        <v>42</v>
      </c>
      <c r="J676" s="1" t="s">
        <v>40</v>
      </c>
      <c r="K676" s="1" t="s">
        <v>40</v>
      </c>
      <c r="L676" s="1" t="s">
        <v>40</v>
      </c>
      <c r="M676" s="1" t="s">
        <v>43</v>
      </c>
      <c r="N676" s="1" t="s">
        <v>44</v>
      </c>
    </row>
    <row r="677" spans="1:15" ht="18.75">
      <c r="A677" s="1" t="s">
        <v>46</v>
      </c>
      <c r="B677" s="2">
        <f>SUM(B645:B675)</f>
        <v>66.9</v>
      </c>
      <c r="C677" s="2">
        <f aca="true" t="shared" si="24" ref="C677:M677">SUM(C645:C675)</f>
        <v>67.19999999999999</v>
      </c>
      <c r="D677" s="2">
        <f t="shared" si="24"/>
        <v>171.30000000000004</v>
      </c>
      <c r="E677" s="2">
        <f t="shared" si="24"/>
        <v>15.2</v>
      </c>
      <c r="F677" s="2">
        <f t="shared" si="24"/>
        <v>284.40000000000003</v>
      </c>
      <c r="G677" s="2">
        <f t="shared" si="24"/>
        <v>395.59999999999997</v>
      </c>
      <c r="H677" s="2">
        <f t="shared" si="24"/>
        <v>178.10000000000002</v>
      </c>
      <c r="I677" s="2">
        <f t="shared" si="24"/>
        <v>103.5</v>
      </c>
      <c r="J677" s="2">
        <f t="shared" si="24"/>
        <v>0</v>
      </c>
      <c r="K677" s="2">
        <f t="shared" si="24"/>
        <v>0</v>
      </c>
      <c r="L677" s="2">
        <f t="shared" si="24"/>
        <v>0</v>
      </c>
      <c r="M677" s="2">
        <f t="shared" si="24"/>
        <v>0</v>
      </c>
      <c r="N677" s="2">
        <f>SUM(B677:M677)</f>
        <v>1282.1999999999998</v>
      </c>
      <c r="O677" s="1" t="s">
        <v>283</v>
      </c>
    </row>
    <row r="678" spans="1:15" ht="18.75">
      <c r="A678" s="1" t="s">
        <v>47</v>
      </c>
      <c r="B678" s="2">
        <f>AVERAGEA(B645:B675)</f>
        <v>2.23</v>
      </c>
      <c r="C678" s="2">
        <f aca="true" t="shared" si="25" ref="C678:M678">AVERAGEA(C645:C675)</f>
        <v>2.1677419354838707</v>
      </c>
      <c r="D678" s="2">
        <f t="shared" si="25"/>
        <v>5.710000000000002</v>
      </c>
      <c r="E678" s="2">
        <f t="shared" si="25"/>
        <v>0.49032258064516127</v>
      </c>
      <c r="F678" s="2">
        <f t="shared" si="25"/>
        <v>9.174193548387098</v>
      </c>
      <c r="G678" s="2">
        <f t="shared" si="25"/>
        <v>13.186666666666666</v>
      </c>
      <c r="H678" s="2">
        <f t="shared" si="25"/>
        <v>5.7451612903225815</v>
      </c>
      <c r="I678" s="2">
        <f t="shared" si="25"/>
        <v>3.45</v>
      </c>
      <c r="J678" s="2">
        <f t="shared" si="25"/>
        <v>0</v>
      </c>
      <c r="K678" s="2">
        <f t="shared" si="25"/>
        <v>0</v>
      </c>
      <c r="L678" s="2">
        <f t="shared" si="25"/>
        <v>0</v>
      </c>
      <c r="M678" s="2">
        <f t="shared" si="25"/>
        <v>0</v>
      </c>
      <c r="N678" s="2">
        <f>AVERAGE(B678:M678)</f>
        <v>3.5128405017921147</v>
      </c>
      <c r="O678" s="1" t="s">
        <v>338</v>
      </c>
    </row>
    <row r="679" spans="1:14" ht="18.75">
      <c r="A679" s="1" t="s">
        <v>49</v>
      </c>
      <c r="B679" s="1">
        <v>2</v>
      </c>
      <c r="C679" s="1">
        <v>3</v>
      </c>
      <c r="D679" s="1">
        <v>13</v>
      </c>
      <c r="E679" s="1">
        <v>4</v>
      </c>
      <c r="F679" s="1">
        <v>18</v>
      </c>
      <c r="G679" s="1">
        <v>21</v>
      </c>
      <c r="H679" s="1">
        <v>9</v>
      </c>
      <c r="I679" s="1">
        <v>7</v>
      </c>
      <c r="J679" s="1">
        <v>0</v>
      </c>
      <c r="K679" s="1">
        <v>0</v>
      </c>
      <c r="L679" s="1">
        <v>0</v>
      </c>
      <c r="M679" s="1">
        <v>0</v>
      </c>
      <c r="N679" s="1" t="s">
        <v>235</v>
      </c>
    </row>
    <row r="680" spans="1:13" ht="18.75">
      <c r="A680" s="1" t="s">
        <v>51</v>
      </c>
      <c r="B680" s="1" t="s">
        <v>52</v>
      </c>
      <c r="C680" s="1" t="s">
        <v>53</v>
      </c>
      <c r="D680" s="1">
        <v>89.4</v>
      </c>
      <c r="E680" s="1" t="s">
        <v>114</v>
      </c>
      <c r="F680" s="5">
        <v>32021</v>
      </c>
      <c r="G680" s="1" t="s">
        <v>55</v>
      </c>
      <c r="H680" s="1" t="s">
        <v>56</v>
      </c>
      <c r="I680" s="1" t="s">
        <v>57</v>
      </c>
      <c r="J680" s="1" t="s">
        <v>53</v>
      </c>
      <c r="K680" s="1" t="s">
        <v>236</v>
      </c>
      <c r="L680" s="1" t="s">
        <v>116</v>
      </c>
      <c r="M680" s="1" t="s">
        <v>237</v>
      </c>
    </row>
    <row r="681" spans="1:13" ht="18.75">
      <c r="A681" s="1" t="s">
        <v>51</v>
      </c>
      <c r="B681" s="1" t="s">
        <v>61</v>
      </c>
      <c r="C681" s="1" t="s">
        <v>53</v>
      </c>
      <c r="D681" s="1">
        <v>98.4</v>
      </c>
      <c r="E681" s="1" t="s">
        <v>114</v>
      </c>
      <c r="F681" s="5">
        <v>32021</v>
      </c>
      <c r="G681" s="1" t="s">
        <v>55</v>
      </c>
      <c r="H681" s="1" t="s">
        <v>62</v>
      </c>
      <c r="I681" s="1" t="s">
        <v>57</v>
      </c>
      <c r="J681" s="1" t="s">
        <v>53</v>
      </c>
      <c r="K681" s="1" t="s">
        <v>238</v>
      </c>
      <c r="L681" s="1" t="s">
        <v>120</v>
      </c>
      <c r="M681" s="1" t="s">
        <v>237</v>
      </c>
    </row>
    <row r="682" spans="1:13" ht="18.75">
      <c r="A682" s="1" t="s">
        <v>51</v>
      </c>
      <c r="B682" s="1" t="s">
        <v>64</v>
      </c>
      <c r="C682" s="1" t="s">
        <v>53</v>
      </c>
      <c r="D682" s="1">
        <v>154.4</v>
      </c>
      <c r="E682" s="1" t="s">
        <v>121</v>
      </c>
      <c r="F682" s="5">
        <v>32021</v>
      </c>
      <c r="G682" s="1" t="s">
        <v>55</v>
      </c>
      <c r="H682" s="1" t="s">
        <v>65</v>
      </c>
      <c r="I682" s="1" t="s">
        <v>57</v>
      </c>
      <c r="J682" s="1" t="s">
        <v>53</v>
      </c>
      <c r="K682" s="1" t="s">
        <v>239</v>
      </c>
      <c r="L682" s="1" t="s">
        <v>134</v>
      </c>
      <c r="M682" s="1" t="s">
        <v>237</v>
      </c>
    </row>
    <row r="683" spans="1:13" ht="18.75">
      <c r="A683" s="1" t="s">
        <v>51</v>
      </c>
      <c r="B683" s="1" t="s">
        <v>67</v>
      </c>
      <c r="C683" s="1" t="s">
        <v>53</v>
      </c>
      <c r="D683" s="1">
        <v>189.2</v>
      </c>
      <c r="E683" s="1" t="s">
        <v>224</v>
      </c>
      <c r="F683" s="5">
        <v>32021</v>
      </c>
      <c r="G683" s="1" t="s">
        <v>55</v>
      </c>
      <c r="H683" s="1" t="s">
        <v>68</v>
      </c>
      <c r="I683" s="1" t="s">
        <v>57</v>
      </c>
      <c r="J683" s="1" t="s">
        <v>53</v>
      </c>
      <c r="K683" s="1" t="s">
        <v>240</v>
      </c>
      <c r="L683" s="1" t="s">
        <v>241</v>
      </c>
      <c r="M683" s="1" t="s">
        <v>237</v>
      </c>
    </row>
    <row r="684" spans="1:13" ht="18.75">
      <c r="A684" s="1" t="s">
        <v>51</v>
      </c>
      <c r="B684" s="1" t="s">
        <v>69</v>
      </c>
      <c r="C684" s="1" t="s">
        <v>53</v>
      </c>
      <c r="D684" s="1">
        <v>210</v>
      </c>
      <c r="E684" s="1" t="s">
        <v>217</v>
      </c>
      <c r="F684" s="5">
        <v>31990</v>
      </c>
      <c r="G684" s="1" t="s">
        <v>55</v>
      </c>
      <c r="H684" s="1" t="s">
        <v>70</v>
      </c>
      <c r="I684" s="1" t="s">
        <v>57</v>
      </c>
      <c r="J684" s="1" t="s">
        <v>53</v>
      </c>
      <c r="K684" s="1" t="s">
        <v>242</v>
      </c>
      <c r="L684" s="1" t="s">
        <v>243</v>
      </c>
      <c r="M684" s="1" t="s">
        <v>244</v>
      </c>
    </row>
    <row r="685" spans="1:13" ht="18.75">
      <c r="A685" s="1" t="s">
        <v>71</v>
      </c>
      <c r="B685" s="1" t="s">
        <v>72</v>
      </c>
      <c r="C685" s="1" t="s">
        <v>53</v>
      </c>
      <c r="D685" s="1">
        <v>261.9</v>
      </c>
      <c r="E685" s="1" t="s">
        <v>224</v>
      </c>
      <c r="F685" s="5">
        <v>32021</v>
      </c>
      <c r="G685" s="1" t="s">
        <v>55</v>
      </c>
      <c r="H685" s="1" t="s">
        <v>73</v>
      </c>
      <c r="I685" s="1" t="s">
        <v>57</v>
      </c>
      <c r="J685" s="1" t="s">
        <v>53</v>
      </c>
      <c r="K685" s="1" t="s">
        <v>245</v>
      </c>
      <c r="L685" s="1" t="s">
        <v>241</v>
      </c>
      <c r="M685" s="1" t="s">
        <v>237</v>
      </c>
    </row>
    <row r="686" spans="1:6" ht="18.75">
      <c r="A686" s="1" t="s">
        <v>74</v>
      </c>
      <c r="B686" s="1" t="s">
        <v>75</v>
      </c>
      <c r="C686" s="1" t="s">
        <v>53</v>
      </c>
      <c r="D686" s="1">
        <v>459.7</v>
      </c>
      <c r="E686" s="1" t="s">
        <v>153</v>
      </c>
      <c r="F686" s="5">
        <v>31990</v>
      </c>
    </row>
    <row r="688" spans="1:14" ht="18.75">
      <c r="A688" s="1" t="s">
        <v>1</v>
      </c>
      <c r="B688" s="1" t="s">
        <v>2</v>
      </c>
      <c r="C688" s="1" t="s">
        <v>3</v>
      </c>
      <c r="D688" s="1" t="s">
        <v>4</v>
      </c>
      <c r="E688" s="1" t="s">
        <v>5</v>
      </c>
      <c r="M688" s="1" t="s">
        <v>6</v>
      </c>
      <c r="N688" s="1" t="s">
        <v>7</v>
      </c>
    </row>
    <row r="689" spans="1:14" ht="18.75">
      <c r="A689" s="1" t="s">
        <v>8</v>
      </c>
      <c r="B689" s="1" t="s">
        <v>9</v>
      </c>
      <c r="C689" s="1" t="s">
        <v>10</v>
      </c>
      <c r="D689" s="1" t="s">
        <v>11</v>
      </c>
      <c r="E689" s="1" t="s">
        <v>12</v>
      </c>
      <c r="F689" s="1" t="s">
        <v>13</v>
      </c>
      <c r="G689" s="1" t="s">
        <v>14</v>
      </c>
      <c r="M689" s="1" t="s">
        <v>15</v>
      </c>
      <c r="N689" s="1" t="s">
        <v>16</v>
      </c>
    </row>
    <row r="690" spans="6:9" ht="18.75">
      <c r="F690" s="1" t="s">
        <v>17</v>
      </c>
      <c r="G690" s="1" t="s">
        <v>18</v>
      </c>
      <c r="H690" s="1">
        <v>-1988</v>
      </c>
      <c r="I690" s="1">
        <v>2531</v>
      </c>
    </row>
    <row r="691" spans="6:9" ht="18.75">
      <c r="F691" s="1" t="s">
        <v>19</v>
      </c>
      <c r="G691" s="1" t="s">
        <v>20</v>
      </c>
      <c r="H691" s="1" t="s">
        <v>21</v>
      </c>
      <c r="I691" s="1" t="s">
        <v>22</v>
      </c>
    </row>
    <row r="692" spans="1:14" ht="18.75">
      <c r="A692" s="1" t="s">
        <v>23</v>
      </c>
      <c r="B692" s="1" t="s">
        <v>24</v>
      </c>
      <c r="C692" s="1" t="s">
        <v>25</v>
      </c>
      <c r="D692" s="1" t="s">
        <v>26</v>
      </c>
      <c r="E692" s="1" t="s">
        <v>27</v>
      </c>
      <c r="F692" s="1" t="s">
        <v>28</v>
      </c>
      <c r="G692" s="1" t="s">
        <v>29</v>
      </c>
      <c r="H692" s="1" t="s">
        <v>30</v>
      </c>
      <c r="I692" s="1" t="s">
        <v>31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36</v>
      </c>
    </row>
    <row r="693" spans="1:14" ht="18.75">
      <c r="A693" s="1" t="s">
        <v>37</v>
      </c>
      <c r="B693" s="1" t="s">
        <v>38</v>
      </c>
      <c r="C693" s="1" t="s">
        <v>39</v>
      </c>
      <c r="D693" s="1" t="s">
        <v>40</v>
      </c>
      <c r="E693" s="1" t="s">
        <v>40</v>
      </c>
      <c r="F693" s="1" t="s">
        <v>40</v>
      </c>
      <c r="G693" s="1" t="s">
        <v>41</v>
      </c>
      <c r="H693" s="1" t="s">
        <v>40</v>
      </c>
      <c r="I693" s="1" t="s">
        <v>42</v>
      </c>
      <c r="J693" s="1" t="s">
        <v>40</v>
      </c>
      <c r="K693" s="1" t="s">
        <v>40</v>
      </c>
      <c r="L693" s="1" t="s">
        <v>40</v>
      </c>
      <c r="M693" s="1" t="s">
        <v>43</v>
      </c>
      <c r="N693" s="1" t="s">
        <v>44</v>
      </c>
    </row>
    <row r="694" spans="1:13" ht="18.75">
      <c r="A694" s="1">
        <v>1</v>
      </c>
      <c r="B694" s="2">
        <v>0</v>
      </c>
      <c r="C694" s="2">
        <v>1.8</v>
      </c>
      <c r="D694" s="2">
        <v>32.2</v>
      </c>
      <c r="E694" s="2">
        <v>14.3</v>
      </c>
      <c r="F694" s="2">
        <v>3.5</v>
      </c>
      <c r="G694" s="2">
        <v>7.8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</row>
    <row r="695" spans="1:13" ht="18.75">
      <c r="A695" s="1">
        <v>2</v>
      </c>
      <c r="B695" s="2">
        <v>0</v>
      </c>
      <c r="C695" s="2">
        <v>0</v>
      </c>
      <c r="D695" s="2">
        <v>47.2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</row>
    <row r="696" spans="1:13" ht="18.75">
      <c r="A696" s="1">
        <v>3</v>
      </c>
      <c r="B696" s="2">
        <v>0</v>
      </c>
      <c r="C696" s="2">
        <v>0</v>
      </c>
      <c r="D696" s="2">
        <v>40.5</v>
      </c>
      <c r="E696" s="2">
        <v>8.5</v>
      </c>
      <c r="F696" s="2">
        <v>1.2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</row>
    <row r="697" spans="1:13" ht="18.75">
      <c r="A697" s="1">
        <v>4</v>
      </c>
      <c r="B697" s="2">
        <v>0</v>
      </c>
      <c r="C697" s="2">
        <v>0</v>
      </c>
      <c r="D697" s="2">
        <v>43.7</v>
      </c>
      <c r="E697" s="2">
        <v>16.3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</row>
    <row r="698" spans="1:13" ht="18.75">
      <c r="A698" s="1">
        <v>5</v>
      </c>
      <c r="B698" s="2">
        <v>0</v>
      </c>
      <c r="C698" s="2">
        <v>13</v>
      </c>
      <c r="D698" s="2">
        <v>54.4</v>
      </c>
      <c r="E698" s="2">
        <v>0</v>
      </c>
      <c r="F698" s="2">
        <v>0</v>
      </c>
      <c r="G698" s="2">
        <v>2.3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</row>
    <row r="699" spans="1:13" ht="18.75">
      <c r="A699" s="1">
        <v>6</v>
      </c>
      <c r="B699" s="2">
        <v>0</v>
      </c>
      <c r="C699" s="2">
        <v>15.7</v>
      </c>
      <c r="D699" s="2">
        <v>36.5</v>
      </c>
      <c r="E699" s="2">
        <v>0</v>
      </c>
      <c r="F699" s="2">
        <v>7.3</v>
      </c>
      <c r="G699" s="2">
        <v>24.5</v>
      </c>
      <c r="H699" s="2">
        <v>8.5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</row>
    <row r="700" spans="1:13" ht="18.75">
      <c r="A700" s="1">
        <v>7</v>
      </c>
      <c r="B700" s="2">
        <v>0</v>
      </c>
      <c r="C700" s="2">
        <v>0</v>
      </c>
      <c r="D700" s="2">
        <v>20.3</v>
      </c>
      <c r="E700" s="2">
        <v>0</v>
      </c>
      <c r="F700" s="2">
        <v>5.5</v>
      </c>
      <c r="G700" s="2">
        <v>23.4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</row>
    <row r="701" spans="1:13" ht="18.75">
      <c r="A701" s="1">
        <v>8</v>
      </c>
      <c r="B701" s="2">
        <v>0</v>
      </c>
      <c r="C701" s="2">
        <v>0</v>
      </c>
      <c r="D701" s="2">
        <v>15.1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</row>
    <row r="702" spans="1:13" ht="18.75">
      <c r="A702" s="1">
        <v>9</v>
      </c>
      <c r="B702" s="2">
        <v>0</v>
      </c>
      <c r="C702" s="2">
        <v>0</v>
      </c>
      <c r="D702" s="2">
        <v>0</v>
      </c>
      <c r="E702" s="2">
        <v>0</v>
      </c>
      <c r="F702" s="2">
        <v>3.6</v>
      </c>
      <c r="G702" s="2">
        <v>0</v>
      </c>
      <c r="H702" s="2">
        <v>16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</row>
    <row r="703" spans="1:13" ht="18.75">
      <c r="A703" s="1">
        <v>10</v>
      </c>
      <c r="B703" s="2">
        <v>0</v>
      </c>
      <c r="C703" s="2">
        <v>0</v>
      </c>
      <c r="D703" s="2">
        <v>0</v>
      </c>
      <c r="E703" s="2">
        <v>0</v>
      </c>
      <c r="F703" s="2">
        <v>0</v>
      </c>
      <c r="G703" s="2">
        <v>12.3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</row>
    <row r="704" spans="1:13" ht="18.75">
      <c r="A704" s="1">
        <v>11</v>
      </c>
      <c r="B704" s="2">
        <v>0</v>
      </c>
      <c r="C704" s="2">
        <v>0</v>
      </c>
      <c r="D704" s="2">
        <v>0</v>
      </c>
      <c r="E704" s="2">
        <v>14.2</v>
      </c>
      <c r="F704" s="2">
        <v>0</v>
      </c>
      <c r="G704" s="2">
        <v>16.8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</row>
    <row r="705" spans="1:13" ht="18.75">
      <c r="A705" s="1">
        <v>12</v>
      </c>
      <c r="B705" s="2">
        <v>0</v>
      </c>
      <c r="C705" s="2">
        <v>0</v>
      </c>
      <c r="D705" s="2">
        <v>0</v>
      </c>
      <c r="E705" s="2">
        <v>1.1</v>
      </c>
      <c r="F705" s="2">
        <v>0</v>
      </c>
      <c r="G705" s="2">
        <v>33.5</v>
      </c>
      <c r="H705" s="2">
        <v>6.3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</row>
    <row r="706" spans="1:13" ht="18.75">
      <c r="A706" s="1">
        <v>13</v>
      </c>
      <c r="B706" s="2">
        <v>64</v>
      </c>
      <c r="C706" s="2">
        <v>12.3</v>
      </c>
      <c r="D706" s="2">
        <v>0</v>
      </c>
      <c r="E706" s="2">
        <v>0</v>
      </c>
      <c r="F706" s="2">
        <v>4.3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</row>
    <row r="707" spans="1:13" ht="18.75">
      <c r="A707" s="1">
        <v>14</v>
      </c>
      <c r="B707" s="2">
        <v>20</v>
      </c>
      <c r="C707" s="2">
        <v>14.5</v>
      </c>
      <c r="D707" s="2">
        <v>0</v>
      </c>
      <c r="E707" s="2">
        <v>6.4</v>
      </c>
      <c r="F707" s="2">
        <v>38.7</v>
      </c>
      <c r="G707" s="2">
        <v>45</v>
      </c>
      <c r="H707" s="2">
        <v>22.3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</row>
    <row r="708" spans="1:13" ht="18.75">
      <c r="A708" s="1">
        <v>15</v>
      </c>
      <c r="B708" s="2">
        <v>0</v>
      </c>
      <c r="C708" s="2">
        <v>16.6</v>
      </c>
      <c r="D708" s="2">
        <v>0</v>
      </c>
      <c r="E708" s="2">
        <v>16.2</v>
      </c>
      <c r="F708" s="2">
        <v>0</v>
      </c>
      <c r="G708" s="2">
        <v>0</v>
      </c>
      <c r="H708" s="2">
        <v>24.6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</row>
    <row r="709" spans="1:13" ht="18.75">
      <c r="A709" s="1">
        <v>16</v>
      </c>
      <c r="B709" s="2">
        <v>0</v>
      </c>
      <c r="C709" s="2">
        <v>10.5</v>
      </c>
      <c r="D709" s="2">
        <v>0</v>
      </c>
      <c r="E709" s="2">
        <v>8.1</v>
      </c>
      <c r="F709" s="2">
        <v>0</v>
      </c>
      <c r="G709" s="2">
        <v>0</v>
      </c>
      <c r="H709" s="2">
        <v>1</v>
      </c>
      <c r="I709" s="2">
        <v>24.2</v>
      </c>
      <c r="J709" s="2">
        <v>0</v>
      </c>
      <c r="K709" s="2">
        <v>0</v>
      </c>
      <c r="L709" s="2">
        <v>0</v>
      </c>
      <c r="M709" s="2">
        <v>0</v>
      </c>
    </row>
    <row r="710" spans="1:13" ht="18.75">
      <c r="A710" s="1">
        <v>17</v>
      </c>
      <c r="B710" s="2">
        <v>5.6</v>
      </c>
      <c r="C710" s="2">
        <v>30.2</v>
      </c>
      <c r="D710" s="2">
        <v>0</v>
      </c>
      <c r="E710" s="2">
        <v>40.5</v>
      </c>
      <c r="F710" s="2">
        <v>0</v>
      </c>
      <c r="G710" s="2">
        <v>7.3</v>
      </c>
      <c r="H710" s="2">
        <v>0</v>
      </c>
      <c r="I710" s="2">
        <v>22.9</v>
      </c>
      <c r="J710" s="2">
        <v>0</v>
      </c>
      <c r="K710" s="2">
        <v>0</v>
      </c>
      <c r="L710" s="2">
        <v>0</v>
      </c>
      <c r="M710" s="2">
        <v>0</v>
      </c>
    </row>
    <row r="711" spans="1:13" ht="18.75">
      <c r="A711" s="1">
        <v>18</v>
      </c>
      <c r="B711" s="2">
        <v>28.2</v>
      </c>
      <c r="C711" s="2">
        <v>0</v>
      </c>
      <c r="D711" s="2">
        <v>0</v>
      </c>
      <c r="E711" s="2">
        <v>0</v>
      </c>
      <c r="F711" s="2">
        <v>0</v>
      </c>
      <c r="G711" s="2">
        <v>4.5</v>
      </c>
      <c r="H711" s="2">
        <v>9.8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</row>
    <row r="712" spans="1:13" ht="18.75">
      <c r="A712" s="1">
        <v>19</v>
      </c>
      <c r="B712" s="2">
        <v>8.3</v>
      </c>
      <c r="C712" s="2">
        <v>0</v>
      </c>
      <c r="D712" s="2">
        <v>1.2</v>
      </c>
      <c r="E712" s="2">
        <v>0</v>
      </c>
      <c r="F712" s="2">
        <v>0</v>
      </c>
      <c r="G712" s="2">
        <v>3.8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</row>
    <row r="713" spans="1:13" ht="18.75">
      <c r="A713" s="1">
        <v>20</v>
      </c>
      <c r="B713" s="2">
        <v>0</v>
      </c>
      <c r="C713" s="2">
        <v>0</v>
      </c>
      <c r="D713" s="2">
        <v>0</v>
      </c>
      <c r="E713" s="2">
        <v>34.2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</row>
    <row r="714" spans="1:13" ht="18.75">
      <c r="A714" s="1">
        <v>21</v>
      </c>
      <c r="B714" s="2">
        <v>0</v>
      </c>
      <c r="C714" s="2">
        <v>32.1</v>
      </c>
      <c r="D714" s="2">
        <v>0</v>
      </c>
      <c r="E714" s="2">
        <v>1</v>
      </c>
      <c r="F714" s="2">
        <v>0</v>
      </c>
      <c r="G714" s="2">
        <v>12.6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</row>
    <row r="715" spans="1:13" ht="18.75">
      <c r="A715" s="1">
        <v>22</v>
      </c>
      <c r="B715" s="2">
        <v>0</v>
      </c>
      <c r="C715" s="2">
        <v>22.5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</row>
    <row r="716" spans="1:13" ht="18.75">
      <c r="A716" s="1">
        <v>23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</row>
    <row r="717" spans="1:13" ht="18.75">
      <c r="A717" s="1">
        <v>24</v>
      </c>
      <c r="B717" s="2">
        <v>0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</row>
    <row r="718" spans="1:13" ht="18.75">
      <c r="A718" s="1">
        <v>25</v>
      </c>
      <c r="B718" s="2">
        <v>0</v>
      </c>
      <c r="C718" s="2">
        <v>0</v>
      </c>
      <c r="D718" s="2">
        <v>8.5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</row>
    <row r="719" spans="1:13" ht="18.75">
      <c r="A719" s="1">
        <v>26</v>
      </c>
      <c r="B719" s="2">
        <v>0</v>
      </c>
      <c r="C719" s="2">
        <v>0</v>
      </c>
      <c r="D719" s="2">
        <v>16.2</v>
      </c>
      <c r="E719" s="2">
        <v>0</v>
      </c>
      <c r="F719" s="2">
        <v>3.1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</row>
    <row r="720" spans="1:13" ht="18.75">
      <c r="A720" s="1">
        <v>27</v>
      </c>
      <c r="B720" s="2">
        <v>3.5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</row>
    <row r="721" spans="1:13" ht="18.75">
      <c r="A721" s="1">
        <v>28</v>
      </c>
      <c r="B721" s="2">
        <v>13.4</v>
      </c>
      <c r="C721" s="2">
        <v>0</v>
      </c>
      <c r="D721" s="2">
        <v>0</v>
      </c>
      <c r="E721" s="2">
        <v>0</v>
      </c>
      <c r="F721" s="2">
        <v>15.3</v>
      </c>
      <c r="G721" s="2">
        <v>15.8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</row>
    <row r="722" spans="1:13" ht="18.75">
      <c r="A722" s="1">
        <v>29</v>
      </c>
      <c r="B722" s="2">
        <v>0</v>
      </c>
      <c r="C722" s="2">
        <v>0</v>
      </c>
      <c r="D722" s="2">
        <v>0</v>
      </c>
      <c r="E722" s="2">
        <v>0</v>
      </c>
      <c r="F722" s="2">
        <v>1.8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/>
      <c r="M722" s="2">
        <v>0</v>
      </c>
    </row>
    <row r="723" spans="1:13" ht="18.75">
      <c r="A723" s="1">
        <v>30</v>
      </c>
      <c r="B723" s="2">
        <v>0</v>
      </c>
      <c r="C723" s="2">
        <v>0</v>
      </c>
      <c r="D723" s="2">
        <v>0</v>
      </c>
      <c r="E723" s="2">
        <v>0</v>
      </c>
      <c r="F723" s="2">
        <v>3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/>
      <c r="M723" s="2">
        <v>0</v>
      </c>
    </row>
    <row r="724" spans="1:13" ht="18.75">
      <c r="A724" s="1">
        <v>31</v>
      </c>
      <c r="B724" s="2"/>
      <c r="C724" s="2">
        <v>0</v>
      </c>
      <c r="D724" s="2"/>
      <c r="E724" s="2">
        <v>19.5</v>
      </c>
      <c r="F724" s="2">
        <v>0</v>
      </c>
      <c r="G724" s="2"/>
      <c r="H724" s="2">
        <v>0</v>
      </c>
      <c r="I724" s="2"/>
      <c r="J724" s="2">
        <v>0</v>
      </c>
      <c r="K724" s="2">
        <v>0</v>
      </c>
      <c r="L724" s="2"/>
      <c r="M724" s="2">
        <v>0</v>
      </c>
    </row>
    <row r="725" spans="1:14" ht="18.75">
      <c r="A725" s="1" t="s">
        <v>37</v>
      </c>
      <c r="B725" s="1" t="s">
        <v>38</v>
      </c>
      <c r="C725" s="1" t="s">
        <v>39</v>
      </c>
      <c r="D725" s="1" t="s">
        <v>40</v>
      </c>
      <c r="E725" s="1" t="s">
        <v>40</v>
      </c>
      <c r="F725" s="1" t="s">
        <v>40</v>
      </c>
      <c r="G725" s="1" t="s">
        <v>41</v>
      </c>
      <c r="H725" s="1" t="s">
        <v>40</v>
      </c>
      <c r="I725" s="1" t="s">
        <v>42</v>
      </c>
      <c r="J725" s="1" t="s">
        <v>40</v>
      </c>
      <c r="K725" s="1" t="s">
        <v>40</v>
      </c>
      <c r="L725" s="1" t="s">
        <v>40</v>
      </c>
      <c r="M725" s="1" t="s">
        <v>43</v>
      </c>
      <c r="N725" s="1" t="s">
        <v>44</v>
      </c>
    </row>
    <row r="726" spans="1:15" ht="18.75">
      <c r="A726" s="1" t="s">
        <v>46</v>
      </c>
      <c r="B726" s="2">
        <f>SUM(B694:B724)</f>
        <v>143</v>
      </c>
      <c r="C726" s="2">
        <f aca="true" t="shared" si="26" ref="C726:M726">SUM(C694:C724)</f>
        <v>169.20000000000002</v>
      </c>
      <c r="D726" s="2">
        <f t="shared" si="26"/>
        <v>315.8</v>
      </c>
      <c r="E726" s="2">
        <f t="shared" si="26"/>
        <v>180.3</v>
      </c>
      <c r="F726" s="2">
        <f t="shared" si="26"/>
        <v>87.3</v>
      </c>
      <c r="G726" s="2">
        <f t="shared" si="26"/>
        <v>209.60000000000002</v>
      </c>
      <c r="H726" s="2">
        <f t="shared" si="26"/>
        <v>88.5</v>
      </c>
      <c r="I726" s="2">
        <f t="shared" si="26"/>
        <v>47.099999999999994</v>
      </c>
      <c r="J726" s="2">
        <f t="shared" si="26"/>
        <v>0</v>
      </c>
      <c r="K726" s="2">
        <f t="shared" si="26"/>
        <v>0</v>
      </c>
      <c r="L726" s="2">
        <f t="shared" si="26"/>
        <v>0</v>
      </c>
      <c r="M726" s="2">
        <f t="shared" si="26"/>
        <v>0</v>
      </c>
      <c r="N726" s="2">
        <f>SUM(B726:M726)</f>
        <v>1240.7999999999997</v>
      </c>
      <c r="O726" s="1" t="s">
        <v>283</v>
      </c>
    </row>
    <row r="727" spans="1:15" ht="18.75">
      <c r="A727" s="1" t="s">
        <v>47</v>
      </c>
      <c r="B727" s="2">
        <f>AVERAGEA(B694:B724)</f>
        <v>4.766666666666667</v>
      </c>
      <c r="C727" s="2">
        <f aca="true" t="shared" si="27" ref="C727:M727">AVERAGEA(C694:C724)</f>
        <v>5.458064516129033</v>
      </c>
      <c r="D727" s="2">
        <f t="shared" si="27"/>
        <v>10.526666666666667</v>
      </c>
      <c r="E727" s="2">
        <f t="shared" si="27"/>
        <v>5.816129032258065</v>
      </c>
      <c r="F727" s="2">
        <f t="shared" si="27"/>
        <v>2.8161290322580643</v>
      </c>
      <c r="G727" s="2">
        <f t="shared" si="27"/>
        <v>6.986666666666667</v>
      </c>
      <c r="H727" s="2">
        <f t="shared" si="27"/>
        <v>2.8548387096774195</v>
      </c>
      <c r="I727" s="2">
        <f t="shared" si="27"/>
        <v>1.5699999999999998</v>
      </c>
      <c r="J727" s="2">
        <f t="shared" si="27"/>
        <v>0</v>
      </c>
      <c r="K727" s="2">
        <f t="shared" si="27"/>
        <v>0</v>
      </c>
      <c r="L727" s="2">
        <f t="shared" si="27"/>
        <v>0</v>
      </c>
      <c r="M727" s="2">
        <f t="shared" si="27"/>
        <v>0</v>
      </c>
      <c r="N727" s="2">
        <f>AVERAGE(B727:M727)</f>
        <v>3.3995967741935487</v>
      </c>
      <c r="O727" s="1" t="s">
        <v>338</v>
      </c>
    </row>
    <row r="728" spans="1:14" ht="18.75">
      <c r="A728" s="1" t="s">
        <v>49</v>
      </c>
      <c r="B728" s="1">
        <v>7</v>
      </c>
      <c r="C728" s="1">
        <v>10</v>
      </c>
      <c r="D728" s="1">
        <v>11</v>
      </c>
      <c r="E728" s="1">
        <v>12</v>
      </c>
      <c r="F728" s="1">
        <v>11</v>
      </c>
      <c r="G728" s="1">
        <v>13</v>
      </c>
      <c r="H728" s="1">
        <v>7</v>
      </c>
      <c r="I728" s="1">
        <v>2</v>
      </c>
      <c r="J728" s="1">
        <v>0</v>
      </c>
      <c r="K728" s="1">
        <v>0</v>
      </c>
      <c r="L728" s="1">
        <v>0</v>
      </c>
      <c r="M728" s="1">
        <v>0</v>
      </c>
      <c r="N728" s="1" t="s">
        <v>246</v>
      </c>
    </row>
    <row r="729" spans="1:13" ht="18.75">
      <c r="A729" s="1" t="s">
        <v>51</v>
      </c>
      <c r="B729" s="1" t="s">
        <v>52</v>
      </c>
      <c r="C729" s="1" t="s">
        <v>53</v>
      </c>
      <c r="D729" s="1">
        <v>64</v>
      </c>
      <c r="E729" s="1" t="s">
        <v>114</v>
      </c>
      <c r="F729" s="5">
        <v>32234</v>
      </c>
      <c r="G729" s="1" t="s">
        <v>55</v>
      </c>
      <c r="H729" s="1" t="s">
        <v>56</v>
      </c>
      <c r="I729" s="1" t="s">
        <v>57</v>
      </c>
      <c r="J729" s="1" t="s">
        <v>53</v>
      </c>
      <c r="K729" s="1" t="s">
        <v>247</v>
      </c>
      <c r="L729" s="1" t="s">
        <v>248</v>
      </c>
      <c r="M729" s="1" t="s">
        <v>249</v>
      </c>
    </row>
    <row r="730" spans="1:13" ht="18.75">
      <c r="A730" s="1" t="s">
        <v>51</v>
      </c>
      <c r="B730" s="1" t="s">
        <v>61</v>
      </c>
      <c r="C730" s="1" t="s">
        <v>53</v>
      </c>
      <c r="D730" s="1">
        <v>138.6</v>
      </c>
      <c r="E730" s="1" t="s">
        <v>144</v>
      </c>
      <c r="F730" s="5">
        <v>32295</v>
      </c>
      <c r="G730" s="1" t="s">
        <v>55</v>
      </c>
      <c r="H730" s="1" t="s">
        <v>62</v>
      </c>
      <c r="I730" s="1" t="s">
        <v>57</v>
      </c>
      <c r="J730" s="1" t="s">
        <v>53</v>
      </c>
      <c r="K730" s="1" t="s">
        <v>250</v>
      </c>
      <c r="L730" s="1" t="s">
        <v>95</v>
      </c>
      <c r="M730" s="1" t="s">
        <v>249</v>
      </c>
    </row>
    <row r="731" spans="1:13" ht="18.75">
      <c r="A731" s="1" t="s">
        <v>51</v>
      </c>
      <c r="B731" s="1" t="s">
        <v>64</v>
      </c>
      <c r="C731" s="1" t="s">
        <v>53</v>
      </c>
      <c r="D731" s="1">
        <v>222.3</v>
      </c>
      <c r="E731" s="1" t="s">
        <v>90</v>
      </c>
      <c r="F731" s="5">
        <v>32295</v>
      </c>
      <c r="G731" s="1" t="s">
        <v>55</v>
      </c>
      <c r="H731" s="1" t="s">
        <v>65</v>
      </c>
      <c r="I731" s="1" t="s">
        <v>57</v>
      </c>
      <c r="J731" s="1" t="s">
        <v>53</v>
      </c>
      <c r="K731" s="1" t="s">
        <v>251</v>
      </c>
      <c r="L731" s="1" t="s">
        <v>131</v>
      </c>
      <c r="M731" s="1" t="s">
        <v>249</v>
      </c>
    </row>
    <row r="732" spans="1:13" ht="18.75">
      <c r="A732" s="1" t="s">
        <v>51</v>
      </c>
      <c r="B732" s="1" t="s">
        <v>67</v>
      </c>
      <c r="C732" s="1" t="s">
        <v>53</v>
      </c>
      <c r="D732" s="1">
        <v>274.8</v>
      </c>
      <c r="E732" s="1" t="s">
        <v>97</v>
      </c>
      <c r="F732" s="5">
        <v>32295</v>
      </c>
      <c r="G732" s="1" t="s">
        <v>55</v>
      </c>
      <c r="H732" s="1" t="s">
        <v>68</v>
      </c>
      <c r="I732" s="1" t="s">
        <v>57</v>
      </c>
      <c r="J732" s="1" t="s">
        <v>53</v>
      </c>
      <c r="K732" s="1" t="s">
        <v>252</v>
      </c>
      <c r="L732" s="1" t="s">
        <v>131</v>
      </c>
      <c r="M732" s="1" t="s">
        <v>249</v>
      </c>
    </row>
    <row r="733" spans="1:13" ht="18.75">
      <c r="A733" s="1" t="s">
        <v>51</v>
      </c>
      <c r="B733" s="1" t="s">
        <v>69</v>
      </c>
      <c r="C733" s="1" t="s">
        <v>53</v>
      </c>
      <c r="D733" s="1">
        <v>289.9</v>
      </c>
      <c r="E733" s="1" t="s">
        <v>97</v>
      </c>
      <c r="F733" s="5">
        <v>32295</v>
      </c>
      <c r="G733" s="1" t="s">
        <v>55</v>
      </c>
      <c r="H733" s="1" t="s">
        <v>70</v>
      </c>
      <c r="I733" s="1" t="s">
        <v>57</v>
      </c>
      <c r="J733" s="1" t="s">
        <v>53</v>
      </c>
      <c r="K733" s="1" t="s">
        <v>252</v>
      </c>
      <c r="L733" s="1" t="s">
        <v>131</v>
      </c>
      <c r="M733" s="1" t="s">
        <v>249</v>
      </c>
    </row>
    <row r="734" spans="1:13" ht="18.75">
      <c r="A734" s="1" t="s">
        <v>71</v>
      </c>
      <c r="B734" s="1" t="s">
        <v>72</v>
      </c>
      <c r="C734" s="1" t="s">
        <v>53</v>
      </c>
      <c r="D734" s="1">
        <v>289.9</v>
      </c>
      <c r="E734" s="1" t="s">
        <v>97</v>
      </c>
      <c r="F734" s="5">
        <v>32295</v>
      </c>
      <c r="G734" s="1" t="s">
        <v>55</v>
      </c>
      <c r="H734" s="1" t="s">
        <v>73</v>
      </c>
      <c r="I734" s="1" t="s">
        <v>57</v>
      </c>
      <c r="J734" s="1" t="s">
        <v>53</v>
      </c>
      <c r="K734" s="1" t="s">
        <v>252</v>
      </c>
      <c r="L734" s="1" t="s">
        <v>131</v>
      </c>
      <c r="M734" s="1" t="s">
        <v>249</v>
      </c>
    </row>
    <row r="735" spans="1:6" ht="18.75">
      <c r="A735" s="1" t="s">
        <v>74</v>
      </c>
      <c r="B735" s="1" t="s">
        <v>75</v>
      </c>
      <c r="C735" s="1" t="s">
        <v>53</v>
      </c>
      <c r="D735" s="1">
        <v>428.6</v>
      </c>
      <c r="E735" s="1" t="s">
        <v>114</v>
      </c>
      <c r="F735" s="5">
        <v>32264</v>
      </c>
    </row>
    <row r="737" spans="1:14" ht="18.75">
      <c r="A737" s="1" t="s">
        <v>1</v>
      </c>
      <c r="B737" s="1" t="s">
        <v>2</v>
      </c>
      <c r="C737" s="1" t="s">
        <v>3</v>
      </c>
      <c r="D737" s="1" t="s">
        <v>4</v>
      </c>
      <c r="E737" s="1" t="s">
        <v>5</v>
      </c>
      <c r="M737" s="1" t="s">
        <v>6</v>
      </c>
      <c r="N737" s="1" t="s">
        <v>7</v>
      </c>
    </row>
    <row r="738" spans="1:14" ht="18.75">
      <c r="A738" s="1" t="s">
        <v>8</v>
      </c>
      <c r="B738" s="1" t="s">
        <v>9</v>
      </c>
      <c r="C738" s="1" t="s">
        <v>10</v>
      </c>
      <c r="D738" s="1" t="s">
        <v>11</v>
      </c>
      <c r="E738" s="1" t="s">
        <v>12</v>
      </c>
      <c r="F738" s="1" t="s">
        <v>13</v>
      </c>
      <c r="G738" s="1" t="s">
        <v>14</v>
      </c>
      <c r="M738" s="1" t="s">
        <v>15</v>
      </c>
      <c r="N738" s="1" t="s">
        <v>16</v>
      </c>
    </row>
    <row r="739" spans="6:9" ht="18.75">
      <c r="F739" s="1" t="s">
        <v>17</v>
      </c>
      <c r="G739" s="1" t="s">
        <v>18</v>
      </c>
      <c r="H739" s="1">
        <v>-1989</v>
      </c>
      <c r="I739" s="1">
        <v>2532</v>
      </c>
    </row>
    <row r="740" spans="6:9" ht="18.75">
      <c r="F740" s="1" t="s">
        <v>19</v>
      </c>
      <c r="G740" s="1" t="s">
        <v>20</v>
      </c>
      <c r="H740" s="1" t="s">
        <v>21</v>
      </c>
      <c r="I740" s="1" t="s">
        <v>22</v>
      </c>
    </row>
    <row r="741" spans="1:14" ht="18.75">
      <c r="A741" s="1" t="s">
        <v>23</v>
      </c>
      <c r="B741" s="1" t="s">
        <v>24</v>
      </c>
      <c r="C741" s="1" t="s">
        <v>25</v>
      </c>
      <c r="D741" s="1" t="s">
        <v>26</v>
      </c>
      <c r="E741" s="1" t="s">
        <v>27</v>
      </c>
      <c r="F741" s="1" t="s">
        <v>28</v>
      </c>
      <c r="G741" s="1" t="s">
        <v>29</v>
      </c>
      <c r="H741" s="1" t="s">
        <v>30</v>
      </c>
      <c r="I741" s="1" t="s">
        <v>31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36</v>
      </c>
    </row>
    <row r="742" spans="1:14" ht="18.75">
      <c r="A742" s="1" t="s">
        <v>37</v>
      </c>
      <c r="B742" s="1" t="s">
        <v>38</v>
      </c>
      <c r="C742" s="1" t="s">
        <v>39</v>
      </c>
      <c r="D742" s="1" t="s">
        <v>40</v>
      </c>
      <c r="E742" s="1" t="s">
        <v>40</v>
      </c>
      <c r="F742" s="1" t="s">
        <v>40</v>
      </c>
      <c r="G742" s="1" t="s">
        <v>41</v>
      </c>
      <c r="H742" s="1" t="s">
        <v>40</v>
      </c>
      <c r="I742" s="1" t="s">
        <v>42</v>
      </c>
      <c r="J742" s="1" t="s">
        <v>40</v>
      </c>
      <c r="K742" s="1" t="s">
        <v>40</v>
      </c>
      <c r="L742" s="1" t="s">
        <v>40</v>
      </c>
      <c r="M742" s="1" t="s">
        <v>43</v>
      </c>
      <c r="N742" s="1" t="s">
        <v>44</v>
      </c>
    </row>
    <row r="743" spans="1:13" ht="18.75">
      <c r="A743" s="1">
        <v>1</v>
      </c>
      <c r="B743" s="2">
        <v>0</v>
      </c>
      <c r="C743" s="2">
        <v>0</v>
      </c>
      <c r="D743" s="2">
        <v>0</v>
      </c>
      <c r="E743" s="2">
        <v>10.1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</row>
    <row r="744" spans="1:13" ht="18.75">
      <c r="A744" s="1">
        <v>2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</row>
    <row r="745" spans="1:13" ht="18.75">
      <c r="A745" s="1">
        <v>3</v>
      </c>
      <c r="B745" s="2">
        <v>0</v>
      </c>
      <c r="C745" s="2">
        <v>0</v>
      </c>
      <c r="D745" s="2">
        <v>5.9</v>
      </c>
      <c r="E745" s="2">
        <v>0</v>
      </c>
      <c r="F745" s="2">
        <v>0</v>
      </c>
      <c r="G745" s="2">
        <v>0</v>
      </c>
      <c r="H745" s="2">
        <v>4.4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</row>
    <row r="746" spans="1:13" ht="18.75">
      <c r="A746" s="1">
        <v>4</v>
      </c>
      <c r="B746" s="2">
        <v>0</v>
      </c>
      <c r="C746" s="2">
        <v>0</v>
      </c>
      <c r="D746" s="2">
        <v>1.1</v>
      </c>
      <c r="E746" s="2">
        <v>0.6</v>
      </c>
      <c r="F746" s="2">
        <v>0</v>
      </c>
      <c r="G746" s="2">
        <v>0</v>
      </c>
      <c r="H746" s="2">
        <v>10.3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</row>
    <row r="747" spans="1:13" ht="18.75">
      <c r="A747" s="1">
        <v>5</v>
      </c>
      <c r="B747" s="2">
        <v>0</v>
      </c>
      <c r="C747" s="2">
        <v>0</v>
      </c>
      <c r="D747" s="2">
        <v>0</v>
      </c>
      <c r="E747" s="2">
        <v>5.5</v>
      </c>
      <c r="F747" s="2">
        <v>10.2</v>
      </c>
      <c r="G747" s="2">
        <v>0</v>
      </c>
      <c r="H747" s="2">
        <v>15.3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</row>
    <row r="748" spans="1:13" ht="18.75">
      <c r="A748" s="1">
        <v>6</v>
      </c>
      <c r="B748" s="2">
        <v>0</v>
      </c>
      <c r="C748" s="2">
        <v>5.3</v>
      </c>
      <c r="D748" s="2">
        <v>5</v>
      </c>
      <c r="E748" s="2">
        <v>15.5</v>
      </c>
      <c r="F748" s="2">
        <v>0</v>
      </c>
      <c r="G748" s="2">
        <v>28.2</v>
      </c>
      <c r="H748" s="2">
        <v>3.8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</row>
    <row r="749" spans="1:13" ht="18.75">
      <c r="A749" s="1">
        <v>7</v>
      </c>
      <c r="B749" s="2">
        <v>0</v>
      </c>
      <c r="C749" s="2">
        <v>0</v>
      </c>
      <c r="D749" s="2">
        <v>6.9</v>
      </c>
      <c r="E749" s="2">
        <v>0.6</v>
      </c>
      <c r="F749" s="2">
        <v>0</v>
      </c>
      <c r="G749" s="2">
        <v>3.1</v>
      </c>
      <c r="H749" s="2">
        <v>19.5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</row>
    <row r="750" spans="1:13" ht="18.75">
      <c r="A750" s="1">
        <v>8</v>
      </c>
      <c r="B750" s="2">
        <v>0</v>
      </c>
      <c r="C750" s="2">
        <v>16</v>
      </c>
      <c r="D750" s="2">
        <v>2.6</v>
      </c>
      <c r="E750" s="2">
        <v>0</v>
      </c>
      <c r="F750" s="2">
        <v>0</v>
      </c>
      <c r="G750" s="2">
        <v>22.2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</row>
    <row r="751" spans="1:13" ht="18.75">
      <c r="A751" s="1">
        <v>9</v>
      </c>
      <c r="B751" s="2">
        <v>0</v>
      </c>
      <c r="C751" s="2">
        <v>0</v>
      </c>
      <c r="D751" s="2">
        <v>8.7</v>
      </c>
      <c r="E751" s="2">
        <v>0</v>
      </c>
      <c r="F751" s="2">
        <v>24.8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</row>
    <row r="752" spans="1:13" ht="18.75">
      <c r="A752" s="1">
        <v>10</v>
      </c>
      <c r="B752" s="2">
        <v>0</v>
      </c>
      <c r="C752" s="2">
        <v>35</v>
      </c>
      <c r="D752" s="2">
        <v>0</v>
      </c>
      <c r="E752" s="2">
        <v>0</v>
      </c>
      <c r="F752" s="2">
        <v>3.5</v>
      </c>
      <c r="G752" s="2">
        <v>4.4</v>
      </c>
      <c r="H752" s="2">
        <v>33.6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</row>
    <row r="753" spans="1:13" ht="18.75">
      <c r="A753" s="1">
        <v>11</v>
      </c>
      <c r="B753" s="2">
        <v>0</v>
      </c>
      <c r="C753" s="2">
        <v>0</v>
      </c>
      <c r="D753" s="2">
        <v>10.7</v>
      </c>
      <c r="E753" s="2">
        <v>87.5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</row>
    <row r="754" spans="1:13" ht="18.75">
      <c r="A754" s="1">
        <v>12</v>
      </c>
      <c r="B754" s="2">
        <v>0</v>
      </c>
      <c r="C754" s="2">
        <v>0</v>
      </c>
      <c r="D754" s="2">
        <v>2.2</v>
      </c>
      <c r="E754" s="2">
        <v>34.8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</row>
    <row r="755" spans="1:13" ht="18.75">
      <c r="A755" s="1">
        <v>13</v>
      </c>
      <c r="B755" s="2">
        <v>0</v>
      </c>
      <c r="C755" s="2">
        <v>22.3</v>
      </c>
      <c r="D755" s="2">
        <v>3.4</v>
      </c>
      <c r="E755" s="2">
        <v>0</v>
      </c>
      <c r="F755" s="2">
        <v>28.3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</row>
    <row r="756" spans="1:13" ht="18.75">
      <c r="A756" s="1">
        <v>14</v>
      </c>
      <c r="B756" s="2">
        <v>0</v>
      </c>
      <c r="C756" s="2">
        <v>22.9</v>
      </c>
      <c r="D756" s="2">
        <v>0.9</v>
      </c>
      <c r="E756" s="2">
        <v>0</v>
      </c>
      <c r="F756" s="2">
        <v>26.7</v>
      </c>
      <c r="G756" s="2">
        <v>14.1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</row>
    <row r="757" spans="1:13" ht="18.75">
      <c r="A757" s="1">
        <v>15</v>
      </c>
      <c r="B757" s="2">
        <v>0</v>
      </c>
      <c r="C757" s="2">
        <v>6.4</v>
      </c>
      <c r="D757" s="2">
        <v>41.3</v>
      </c>
      <c r="E757" s="2">
        <v>0</v>
      </c>
      <c r="F757" s="2">
        <v>0</v>
      </c>
      <c r="G757" s="2">
        <v>15.2</v>
      </c>
      <c r="H757" s="2">
        <v>32.1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</row>
    <row r="758" spans="1:13" ht="18.75">
      <c r="A758" s="1">
        <v>16</v>
      </c>
      <c r="B758" s="2">
        <v>0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5.2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</row>
    <row r="759" spans="1:13" ht="18.75">
      <c r="A759" s="1">
        <v>17</v>
      </c>
      <c r="B759" s="2">
        <v>0</v>
      </c>
      <c r="C759" s="2">
        <v>0</v>
      </c>
      <c r="D759" s="2">
        <v>0</v>
      </c>
      <c r="E759" s="2">
        <v>2.7</v>
      </c>
      <c r="F759" s="2">
        <v>0</v>
      </c>
      <c r="G759" s="2">
        <v>8.5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</row>
    <row r="760" spans="1:13" ht="18.75">
      <c r="A760" s="1">
        <v>18</v>
      </c>
      <c r="B760" s="2">
        <v>0</v>
      </c>
      <c r="C760" s="2">
        <v>0</v>
      </c>
      <c r="D760" s="2">
        <v>0</v>
      </c>
      <c r="E760" s="2">
        <v>30.6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</row>
    <row r="761" spans="1:13" ht="18.75">
      <c r="A761" s="1">
        <v>19</v>
      </c>
      <c r="B761" s="2">
        <v>0</v>
      </c>
      <c r="C761" s="2">
        <v>0</v>
      </c>
      <c r="D761" s="2">
        <v>0</v>
      </c>
      <c r="E761" s="2">
        <v>1.8</v>
      </c>
      <c r="F761" s="2">
        <v>0</v>
      </c>
      <c r="G761" s="2">
        <v>28.2</v>
      </c>
      <c r="H761" s="2">
        <v>2.1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</row>
    <row r="762" spans="1:13" ht="18.75">
      <c r="A762" s="1">
        <v>20</v>
      </c>
      <c r="B762" s="2">
        <v>0</v>
      </c>
      <c r="C762" s="2">
        <v>0</v>
      </c>
      <c r="D762" s="2">
        <v>0</v>
      </c>
      <c r="E762" s="2">
        <v>26.6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</row>
    <row r="763" spans="1:13" ht="18.75">
      <c r="A763" s="1">
        <v>21</v>
      </c>
      <c r="B763" s="2">
        <v>0</v>
      </c>
      <c r="C763" s="2">
        <v>0</v>
      </c>
      <c r="D763" s="2">
        <v>0</v>
      </c>
      <c r="E763" s="2">
        <v>0</v>
      </c>
      <c r="F763" s="2">
        <v>6.7</v>
      </c>
      <c r="G763" s="2">
        <v>0</v>
      </c>
      <c r="H763" s="2">
        <v>15.6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</row>
    <row r="764" spans="1:13" ht="18.75">
      <c r="A764" s="1">
        <v>22</v>
      </c>
      <c r="B764" s="2">
        <v>0</v>
      </c>
      <c r="C764" s="2">
        <v>0</v>
      </c>
      <c r="D764" s="2">
        <v>0</v>
      </c>
      <c r="E764" s="2">
        <v>0</v>
      </c>
      <c r="F764" s="2">
        <v>0</v>
      </c>
      <c r="G764" s="2">
        <v>9.8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</row>
    <row r="765" spans="1:13" ht="18.75">
      <c r="A765" s="1">
        <v>23</v>
      </c>
      <c r="B765" s="2">
        <v>0</v>
      </c>
      <c r="C765" s="2">
        <v>0</v>
      </c>
      <c r="D765" s="2">
        <v>0</v>
      </c>
      <c r="E765" s="2">
        <v>5.2</v>
      </c>
      <c r="F765" s="2">
        <v>0</v>
      </c>
      <c r="G765" s="2">
        <v>13.6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</row>
    <row r="766" spans="1:13" ht="18.75">
      <c r="A766" s="1">
        <v>24</v>
      </c>
      <c r="B766" s="2">
        <v>0</v>
      </c>
      <c r="C766" s="2">
        <v>13.2</v>
      </c>
      <c r="D766" s="2">
        <v>0</v>
      </c>
      <c r="E766" s="2">
        <v>2.1</v>
      </c>
      <c r="F766" s="2">
        <v>0</v>
      </c>
      <c r="G766" s="2">
        <v>8.1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</row>
    <row r="767" spans="1:13" ht="18.75">
      <c r="A767" s="1">
        <v>25</v>
      </c>
      <c r="B767" s="2">
        <v>0</v>
      </c>
      <c r="C767" s="2">
        <v>0</v>
      </c>
      <c r="D767" s="2">
        <v>0.9</v>
      </c>
      <c r="E767" s="2">
        <v>6</v>
      </c>
      <c r="F767" s="2">
        <v>32.2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</row>
    <row r="768" spans="1:13" ht="18.75">
      <c r="A768" s="1">
        <v>26</v>
      </c>
      <c r="B768" s="2">
        <v>0</v>
      </c>
      <c r="C768" s="2">
        <v>45</v>
      </c>
      <c r="D768" s="2">
        <v>1.2</v>
      </c>
      <c r="E768" s="2">
        <v>0</v>
      </c>
      <c r="F768" s="2">
        <v>0</v>
      </c>
      <c r="G768" s="2">
        <v>56.3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</row>
    <row r="769" spans="1:13" ht="18.75">
      <c r="A769" s="1">
        <v>27</v>
      </c>
      <c r="B769" s="2">
        <v>0</v>
      </c>
      <c r="C769" s="2">
        <v>6.6</v>
      </c>
      <c r="D769" s="2">
        <v>4</v>
      </c>
      <c r="E769" s="2">
        <v>21.3</v>
      </c>
      <c r="F769" s="2">
        <v>0</v>
      </c>
      <c r="G769" s="2">
        <v>0</v>
      </c>
      <c r="H769" s="2">
        <v>2.4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</row>
    <row r="770" spans="1:13" ht="18.75">
      <c r="A770" s="1">
        <v>28</v>
      </c>
      <c r="B770" s="2">
        <v>0</v>
      </c>
      <c r="C770" s="2">
        <v>27.9</v>
      </c>
      <c r="D770" s="2">
        <v>0</v>
      </c>
      <c r="E770" s="2">
        <v>0</v>
      </c>
      <c r="F770" s="2">
        <v>0</v>
      </c>
      <c r="G770" s="2">
        <v>0</v>
      </c>
      <c r="H770" s="2">
        <v>4.8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</row>
    <row r="771" spans="1:13" ht="18.75">
      <c r="A771" s="1">
        <v>29</v>
      </c>
      <c r="B771" s="2">
        <v>0</v>
      </c>
      <c r="C771" s="2">
        <v>2.7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/>
      <c r="M771" s="2">
        <v>0</v>
      </c>
    </row>
    <row r="772" spans="1:13" ht="18.75">
      <c r="A772" s="1">
        <v>30</v>
      </c>
      <c r="B772" s="2">
        <v>0</v>
      </c>
      <c r="C772" s="2">
        <v>0</v>
      </c>
      <c r="D772" s="2">
        <v>3.1</v>
      </c>
      <c r="E772" s="2">
        <v>4.3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/>
      <c r="M772" s="2">
        <v>0</v>
      </c>
    </row>
    <row r="773" spans="1:13" ht="18.75">
      <c r="A773" s="1">
        <v>31</v>
      </c>
      <c r="B773" s="2"/>
      <c r="C773" s="2">
        <v>0</v>
      </c>
      <c r="D773" s="2"/>
      <c r="E773" s="2">
        <v>3.8</v>
      </c>
      <c r="F773" s="2">
        <v>0</v>
      </c>
      <c r="G773" s="2"/>
      <c r="H773" s="2">
        <v>0</v>
      </c>
      <c r="I773" s="2"/>
      <c r="J773" s="2">
        <v>0</v>
      </c>
      <c r="K773" s="2">
        <v>0</v>
      </c>
      <c r="L773" s="2"/>
      <c r="M773" s="2">
        <v>0</v>
      </c>
    </row>
    <row r="774" spans="1:14" ht="18.75">
      <c r="A774" s="1" t="s">
        <v>37</v>
      </c>
      <c r="B774" s="1" t="s">
        <v>38</v>
      </c>
      <c r="C774" s="1" t="s">
        <v>39</v>
      </c>
      <c r="D774" s="1" t="s">
        <v>40</v>
      </c>
      <c r="E774" s="1" t="s">
        <v>40</v>
      </c>
      <c r="F774" s="1" t="s">
        <v>40</v>
      </c>
      <c r="G774" s="1" t="s">
        <v>41</v>
      </c>
      <c r="H774" s="1" t="s">
        <v>40</v>
      </c>
      <c r="I774" s="1" t="s">
        <v>42</v>
      </c>
      <c r="J774" s="1" t="s">
        <v>40</v>
      </c>
      <c r="K774" s="1" t="s">
        <v>40</v>
      </c>
      <c r="L774" s="1" t="s">
        <v>40</v>
      </c>
      <c r="M774" s="1" t="s">
        <v>43</v>
      </c>
      <c r="N774" s="1" t="s">
        <v>44</v>
      </c>
    </row>
    <row r="775" spans="1:15" ht="18.75">
      <c r="A775" s="1" t="s">
        <v>46</v>
      </c>
      <c r="B775" s="2">
        <f>SUM(B743:B773)</f>
        <v>0</v>
      </c>
      <c r="C775" s="2">
        <f aca="true" t="shared" si="28" ref="C775:M775">SUM(C743:C773)</f>
        <v>203.3</v>
      </c>
      <c r="D775" s="2">
        <f t="shared" si="28"/>
        <v>97.89999999999999</v>
      </c>
      <c r="E775" s="2">
        <f t="shared" si="28"/>
        <v>259</v>
      </c>
      <c r="F775" s="2">
        <f t="shared" si="28"/>
        <v>132.4</v>
      </c>
      <c r="G775" s="2">
        <f t="shared" si="28"/>
        <v>211.7</v>
      </c>
      <c r="H775" s="2">
        <f t="shared" si="28"/>
        <v>149.10000000000002</v>
      </c>
      <c r="I775" s="2">
        <f t="shared" si="28"/>
        <v>0</v>
      </c>
      <c r="J775" s="2">
        <f t="shared" si="28"/>
        <v>0</v>
      </c>
      <c r="K775" s="2">
        <f t="shared" si="28"/>
        <v>0</v>
      </c>
      <c r="L775" s="2">
        <f t="shared" si="28"/>
        <v>0</v>
      </c>
      <c r="M775" s="2">
        <f t="shared" si="28"/>
        <v>0</v>
      </c>
      <c r="N775" s="2">
        <f>SUM(B775:M775)</f>
        <v>1053.4</v>
      </c>
      <c r="O775" s="1" t="s">
        <v>283</v>
      </c>
    </row>
    <row r="776" spans="1:15" ht="18.75">
      <c r="A776" s="1" t="s">
        <v>47</v>
      </c>
      <c r="B776" s="2">
        <f>AVERAGEA(B743:B773)</f>
        <v>0</v>
      </c>
      <c r="C776" s="2">
        <f aca="true" t="shared" si="29" ref="C776:M776">AVERAGEA(C743:C773)</f>
        <v>6.558064516129033</v>
      </c>
      <c r="D776" s="2">
        <f t="shared" si="29"/>
        <v>3.263333333333333</v>
      </c>
      <c r="E776" s="2">
        <f t="shared" si="29"/>
        <v>8.35483870967742</v>
      </c>
      <c r="F776" s="2">
        <f t="shared" si="29"/>
        <v>4.270967741935484</v>
      </c>
      <c r="G776" s="2">
        <f t="shared" si="29"/>
        <v>7.056666666666667</v>
      </c>
      <c r="H776" s="2">
        <f t="shared" si="29"/>
        <v>4.8096774193548395</v>
      </c>
      <c r="I776" s="2">
        <f t="shared" si="29"/>
        <v>0</v>
      </c>
      <c r="J776" s="2">
        <f t="shared" si="29"/>
        <v>0</v>
      </c>
      <c r="K776" s="2">
        <f t="shared" si="29"/>
        <v>0</v>
      </c>
      <c r="L776" s="2">
        <f t="shared" si="29"/>
        <v>0</v>
      </c>
      <c r="M776" s="2">
        <f t="shared" si="29"/>
        <v>0</v>
      </c>
      <c r="N776" s="2">
        <f>AVERAGE(B776:M776)</f>
        <v>2.859462365591398</v>
      </c>
      <c r="O776" s="1" t="s">
        <v>338</v>
      </c>
    </row>
    <row r="777" spans="1:14" ht="18.75">
      <c r="A777" s="1" t="s">
        <v>49</v>
      </c>
      <c r="B777" s="1">
        <v>0</v>
      </c>
      <c r="C777" s="1">
        <v>11</v>
      </c>
      <c r="D777" s="1">
        <v>15</v>
      </c>
      <c r="E777" s="1">
        <v>17</v>
      </c>
      <c r="F777" s="1">
        <v>7</v>
      </c>
      <c r="G777" s="1">
        <v>12</v>
      </c>
      <c r="H777" s="1">
        <v>12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 t="s">
        <v>253</v>
      </c>
    </row>
    <row r="778" spans="1:13" ht="18.75">
      <c r="A778" s="1" t="s">
        <v>51</v>
      </c>
      <c r="B778" s="1" t="s">
        <v>52</v>
      </c>
      <c r="C778" s="1" t="s">
        <v>53</v>
      </c>
      <c r="D778" s="1">
        <v>87.5</v>
      </c>
      <c r="E778" s="1" t="s">
        <v>197</v>
      </c>
      <c r="F778" s="5">
        <v>32690</v>
      </c>
      <c r="G778" s="1" t="s">
        <v>55</v>
      </c>
      <c r="H778" s="1" t="s">
        <v>56</v>
      </c>
      <c r="I778" s="1" t="s">
        <v>57</v>
      </c>
      <c r="J778" s="1" t="s">
        <v>53</v>
      </c>
      <c r="K778" s="1" t="s">
        <v>254</v>
      </c>
      <c r="L778" s="1" t="s">
        <v>255</v>
      </c>
      <c r="M778" s="1" t="s">
        <v>256</v>
      </c>
    </row>
    <row r="779" spans="1:13" ht="18.75">
      <c r="A779" s="1" t="s">
        <v>51</v>
      </c>
      <c r="B779" s="1" t="s">
        <v>61</v>
      </c>
      <c r="C779" s="1" t="s">
        <v>53</v>
      </c>
      <c r="D779" s="1">
        <v>122.3</v>
      </c>
      <c r="E779" s="1" t="s">
        <v>197</v>
      </c>
      <c r="F779" s="5">
        <v>32690</v>
      </c>
      <c r="G779" s="1" t="s">
        <v>55</v>
      </c>
      <c r="H779" s="1" t="s">
        <v>62</v>
      </c>
      <c r="I779" s="1" t="s">
        <v>57</v>
      </c>
      <c r="J779" s="1" t="s">
        <v>53</v>
      </c>
      <c r="K779" s="1" t="s">
        <v>254</v>
      </c>
      <c r="L779" s="1" t="s">
        <v>255</v>
      </c>
      <c r="M779" s="1" t="s">
        <v>256</v>
      </c>
    </row>
    <row r="780" spans="1:13" ht="18.75">
      <c r="A780" s="1" t="s">
        <v>51</v>
      </c>
      <c r="B780" s="1" t="s">
        <v>64</v>
      </c>
      <c r="C780" s="1" t="s">
        <v>53</v>
      </c>
      <c r="D780" s="1">
        <v>122.3</v>
      </c>
      <c r="E780" s="1" t="s">
        <v>197</v>
      </c>
      <c r="F780" s="5">
        <v>32690</v>
      </c>
      <c r="G780" s="1" t="s">
        <v>55</v>
      </c>
      <c r="H780" s="1" t="s">
        <v>65</v>
      </c>
      <c r="I780" s="1" t="s">
        <v>57</v>
      </c>
      <c r="J780" s="1" t="s">
        <v>53</v>
      </c>
      <c r="K780" s="1" t="s">
        <v>257</v>
      </c>
      <c r="L780" s="1" t="s">
        <v>155</v>
      </c>
      <c r="M780" s="1" t="s">
        <v>256</v>
      </c>
    </row>
    <row r="781" spans="1:13" ht="18.75">
      <c r="A781" s="1" t="s">
        <v>51</v>
      </c>
      <c r="B781" s="1" t="s">
        <v>67</v>
      </c>
      <c r="C781" s="1" t="s">
        <v>53</v>
      </c>
      <c r="D781" s="1">
        <v>138.4</v>
      </c>
      <c r="E781" s="1" t="s">
        <v>170</v>
      </c>
      <c r="F781" s="5">
        <v>32690</v>
      </c>
      <c r="G781" s="1" t="s">
        <v>55</v>
      </c>
      <c r="H781" s="1" t="s">
        <v>68</v>
      </c>
      <c r="I781" s="1" t="s">
        <v>57</v>
      </c>
      <c r="J781" s="1" t="s">
        <v>53</v>
      </c>
      <c r="K781" s="1" t="s">
        <v>258</v>
      </c>
      <c r="L781" s="1" t="s">
        <v>255</v>
      </c>
      <c r="M781" s="1" t="s">
        <v>256</v>
      </c>
    </row>
    <row r="782" spans="1:13" ht="18.75">
      <c r="A782" s="1" t="s">
        <v>51</v>
      </c>
      <c r="B782" s="1" t="s">
        <v>69</v>
      </c>
      <c r="C782" s="1" t="s">
        <v>53</v>
      </c>
      <c r="D782" s="1">
        <v>157.4</v>
      </c>
      <c r="E782" s="1" t="s">
        <v>197</v>
      </c>
      <c r="F782" s="5">
        <v>32690</v>
      </c>
      <c r="G782" s="1" t="s">
        <v>55</v>
      </c>
      <c r="H782" s="1" t="s">
        <v>70</v>
      </c>
      <c r="I782" s="1" t="s">
        <v>57</v>
      </c>
      <c r="J782" s="1" t="s">
        <v>53</v>
      </c>
      <c r="K782" s="1" t="s">
        <v>259</v>
      </c>
      <c r="L782" s="1" t="s">
        <v>255</v>
      </c>
      <c r="M782" s="1" t="s">
        <v>256</v>
      </c>
    </row>
    <row r="783" spans="1:13" ht="18.75">
      <c r="A783" s="1" t="s">
        <v>71</v>
      </c>
      <c r="B783" s="1" t="s">
        <v>72</v>
      </c>
      <c r="C783" s="1" t="s">
        <v>53</v>
      </c>
      <c r="D783" s="1">
        <v>191.3</v>
      </c>
      <c r="E783" s="1" t="s">
        <v>197</v>
      </c>
      <c r="F783" s="5">
        <v>32690</v>
      </c>
      <c r="G783" s="1" t="s">
        <v>55</v>
      </c>
      <c r="H783" s="1" t="s">
        <v>73</v>
      </c>
      <c r="I783" s="1" t="s">
        <v>57</v>
      </c>
      <c r="J783" s="1" t="s">
        <v>53</v>
      </c>
      <c r="K783" s="1" t="s">
        <v>260</v>
      </c>
      <c r="L783" s="1" t="s">
        <v>261</v>
      </c>
      <c r="M783" s="1" t="s">
        <v>256</v>
      </c>
    </row>
    <row r="784" spans="1:6" ht="18.75">
      <c r="A784" s="1" t="s">
        <v>74</v>
      </c>
      <c r="B784" s="1" t="s">
        <v>75</v>
      </c>
      <c r="C784" s="1" t="s">
        <v>53</v>
      </c>
      <c r="D784" s="1">
        <v>261.7</v>
      </c>
      <c r="E784" s="1" t="s">
        <v>197</v>
      </c>
      <c r="F784" s="5">
        <v>32690</v>
      </c>
    </row>
    <row r="786" spans="1:14" ht="18.75">
      <c r="A786" s="1" t="s">
        <v>1</v>
      </c>
      <c r="B786" s="1" t="s">
        <v>2</v>
      </c>
      <c r="C786" s="1" t="s">
        <v>3</v>
      </c>
      <c r="D786" s="1" t="s">
        <v>4</v>
      </c>
      <c r="E786" s="1" t="s">
        <v>5</v>
      </c>
      <c r="M786" s="1" t="s">
        <v>6</v>
      </c>
      <c r="N786" s="1" t="s">
        <v>7</v>
      </c>
    </row>
    <row r="787" spans="1:14" ht="18.75">
      <c r="A787" s="1" t="s">
        <v>8</v>
      </c>
      <c r="B787" s="1" t="s">
        <v>9</v>
      </c>
      <c r="C787" s="1" t="s">
        <v>10</v>
      </c>
      <c r="D787" s="1" t="s">
        <v>11</v>
      </c>
      <c r="E787" s="1" t="s">
        <v>12</v>
      </c>
      <c r="F787" s="1" t="s">
        <v>13</v>
      </c>
      <c r="G787" s="1" t="s">
        <v>14</v>
      </c>
      <c r="M787" s="1" t="s">
        <v>15</v>
      </c>
      <c r="N787" s="1" t="s">
        <v>16</v>
      </c>
    </row>
    <row r="788" spans="6:9" ht="18.75">
      <c r="F788" s="1" t="s">
        <v>17</v>
      </c>
      <c r="G788" s="1" t="s">
        <v>18</v>
      </c>
      <c r="H788" s="1">
        <v>-1990</v>
      </c>
      <c r="I788" s="1">
        <v>2533</v>
      </c>
    </row>
    <row r="789" spans="6:9" ht="18.75">
      <c r="F789" s="1" t="s">
        <v>19</v>
      </c>
      <c r="G789" s="1" t="s">
        <v>20</v>
      </c>
      <c r="H789" s="1" t="s">
        <v>21</v>
      </c>
      <c r="I789" s="1" t="s">
        <v>22</v>
      </c>
    </row>
    <row r="790" spans="1:14" ht="18.75">
      <c r="A790" s="1" t="s">
        <v>23</v>
      </c>
      <c r="B790" s="1" t="s">
        <v>24</v>
      </c>
      <c r="C790" s="1" t="s">
        <v>25</v>
      </c>
      <c r="D790" s="1" t="s">
        <v>26</v>
      </c>
      <c r="E790" s="1" t="s">
        <v>27</v>
      </c>
      <c r="F790" s="1" t="s">
        <v>28</v>
      </c>
      <c r="G790" s="1" t="s">
        <v>29</v>
      </c>
      <c r="H790" s="1" t="s">
        <v>30</v>
      </c>
      <c r="I790" s="1" t="s">
        <v>31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36</v>
      </c>
    </row>
    <row r="791" spans="1:14" ht="18.75">
      <c r="A791" s="1" t="s">
        <v>37</v>
      </c>
      <c r="B791" s="1" t="s">
        <v>38</v>
      </c>
      <c r="C791" s="1" t="s">
        <v>39</v>
      </c>
      <c r="D791" s="1" t="s">
        <v>40</v>
      </c>
      <c r="E791" s="1" t="s">
        <v>40</v>
      </c>
      <c r="F791" s="1" t="s">
        <v>40</v>
      </c>
      <c r="G791" s="1" t="s">
        <v>41</v>
      </c>
      <c r="H791" s="1" t="s">
        <v>40</v>
      </c>
      <c r="I791" s="1" t="s">
        <v>42</v>
      </c>
      <c r="J791" s="1" t="s">
        <v>40</v>
      </c>
      <c r="K791" s="1" t="s">
        <v>40</v>
      </c>
      <c r="L791" s="1" t="s">
        <v>40</v>
      </c>
      <c r="M791" s="1" t="s">
        <v>43</v>
      </c>
      <c r="N791" s="1" t="s">
        <v>44</v>
      </c>
    </row>
    <row r="792" spans="1:13" ht="18.75">
      <c r="A792" s="1">
        <v>1</v>
      </c>
      <c r="B792" s="2">
        <v>0</v>
      </c>
      <c r="C792" s="2">
        <v>0</v>
      </c>
      <c r="D792" s="2">
        <v>24</v>
      </c>
      <c r="E792" s="2">
        <v>0</v>
      </c>
      <c r="F792" s="2">
        <v>0</v>
      </c>
      <c r="G792" s="2">
        <v>0</v>
      </c>
      <c r="H792" s="1" t="s">
        <v>45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</row>
    <row r="793" spans="1:13" ht="18.75">
      <c r="A793" s="1">
        <v>2</v>
      </c>
      <c r="B793" s="2">
        <v>0</v>
      </c>
      <c r="C793" s="2">
        <v>0</v>
      </c>
      <c r="D793" s="2">
        <v>10.6</v>
      </c>
      <c r="E793" s="2">
        <v>0</v>
      </c>
      <c r="F793" s="2">
        <v>0</v>
      </c>
      <c r="G793" s="2">
        <v>18.8</v>
      </c>
      <c r="H793" s="1" t="s">
        <v>45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</row>
    <row r="794" spans="1:13" ht="18.75">
      <c r="A794" s="1">
        <v>3</v>
      </c>
      <c r="B794" s="2">
        <v>0</v>
      </c>
      <c r="C794" s="2">
        <v>0</v>
      </c>
      <c r="D794" s="2">
        <v>0</v>
      </c>
      <c r="E794" s="2">
        <v>0</v>
      </c>
      <c r="F794" s="2">
        <v>15.3</v>
      </c>
      <c r="G794" s="2">
        <v>9</v>
      </c>
      <c r="H794" s="1" t="s">
        <v>45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</row>
    <row r="795" spans="1:13" ht="18.75">
      <c r="A795" s="1">
        <v>4</v>
      </c>
      <c r="B795" s="2">
        <v>0</v>
      </c>
      <c r="C795" s="2">
        <v>25.2</v>
      </c>
      <c r="D795" s="2">
        <v>0</v>
      </c>
      <c r="E795" s="2">
        <v>2.3</v>
      </c>
      <c r="F795" s="2">
        <v>2</v>
      </c>
      <c r="G795" s="2">
        <v>3</v>
      </c>
      <c r="H795" s="1" t="s">
        <v>45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</row>
    <row r="796" spans="1:13" ht="18.75">
      <c r="A796" s="1">
        <v>5</v>
      </c>
      <c r="B796" s="2">
        <v>0</v>
      </c>
      <c r="C796" s="2">
        <v>4.8</v>
      </c>
      <c r="D796" s="2">
        <v>0</v>
      </c>
      <c r="E796" s="2">
        <v>0</v>
      </c>
      <c r="F796" s="2">
        <v>0</v>
      </c>
      <c r="G796" s="2">
        <v>6.2</v>
      </c>
      <c r="H796" s="1" t="s">
        <v>45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</row>
    <row r="797" spans="1:13" ht="18.75">
      <c r="A797" s="1">
        <v>6</v>
      </c>
      <c r="B797" s="2">
        <v>0</v>
      </c>
      <c r="C797" s="2">
        <v>0</v>
      </c>
      <c r="D797" s="2">
        <v>0</v>
      </c>
      <c r="E797" s="2">
        <v>0</v>
      </c>
      <c r="F797" s="2">
        <v>11.7</v>
      </c>
      <c r="G797" s="2">
        <v>3.9</v>
      </c>
      <c r="H797" s="1" t="s">
        <v>45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</row>
    <row r="798" spans="1:13" ht="18.75">
      <c r="A798" s="1">
        <v>7</v>
      </c>
      <c r="B798" s="2">
        <v>0</v>
      </c>
      <c r="C798" s="2">
        <v>3.7</v>
      </c>
      <c r="D798" s="2">
        <v>0</v>
      </c>
      <c r="E798" s="2">
        <v>0</v>
      </c>
      <c r="F798" s="2">
        <v>0</v>
      </c>
      <c r="G798" s="2">
        <v>0</v>
      </c>
      <c r="H798" s="1" t="s">
        <v>45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</row>
    <row r="799" spans="1:13" ht="18.75">
      <c r="A799" s="1">
        <v>8</v>
      </c>
      <c r="B799" s="2">
        <v>0</v>
      </c>
      <c r="C799" s="2">
        <v>27.8</v>
      </c>
      <c r="D799" s="2">
        <v>0</v>
      </c>
      <c r="E799" s="2">
        <v>0</v>
      </c>
      <c r="F799" s="2">
        <v>0</v>
      </c>
      <c r="G799" s="2">
        <v>9</v>
      </c>
      <c r="H799" s="1" t="s">
        <v>45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</row>
    <row r="800" spans="1:13" ht="18.75">
      <c r="A800" s="1">
        <v>9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1.7</v>
      </c>
      <c r="H800" s="1" t="s">
        <v>45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</row>
    <row r="801" spans="1:13" ht="18.75">
      <c r="A801" s="1">
        <v>10</v>
      </c>
      <c r="B801" s="2">
        <v>0</v>
      </c>
      <c r="C801" s="2">
        <v>0</v>
      </c>
      <c r="D801" s="2">
        <v>0</v>
      </c>
      <c r="E801" s="2">
        <v>17.7</v>
      </c>
      <c r="F801" s="2">
        <v>0</v>
      </c>
      <c r="G801" s="2">
        <v>0</v>
      </c>
      <c r="H801" s="1" t="s">
        <v>45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</row>
    <row r="802" spans="1:13" ht="18.75">
      <c r="A802" s="1">
        <v>11</v>
      </c>
      <c r="B802" s="2">
        <v>0</v>
      </c>
      <c r="C802" s="2">
        <v>0</v>
      </c>
      <c r="D802" s="2">
        <v>0</v>
      </c>
      <c r="E802" s="2">
        <v>0</v>
      </c>
      <c r="F802" s="2">
        <v>5.1</v>
      </c>
      <c r="G802" s="2">
        <v>5.8</v>
      </c>
      <c r="H802" s="1" t="s">
        <v>45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</row>
    <row r="803" spans="1:13" ht="18.75">
      <c r="A803" s="1">
        <v>12</v>
      </c>
      <c r="B803" s="2">
        <v>0</v>
      </c>
      <c r="C803" s="2">
        <v>62.9</v>
      </c>
      <c r="D803" s="2">
        <v>5.5</v>
      </c>
      <c r="E803" s="2">
        <v>0</v>
      </c>
      <c r="F803" s="2">
        <v>11.4</v>
      </c>
      <c r="G803" s="2">
        <v>0</v>
      </c>
      <c r="H803" s="1" t="s">
        <v>45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</row>
    <row r="804" spans="1:13" ht="18.75">
      <c r="A804" s="1">
        <v>13</v>
      </c>
      <c r="B804" s="2">
        <v>0</v>
      </c>
      <c r="C804" s="2">
        <v>0</v>
      </c>
      <c r="D804" s="2">
        <v>0</v>
      </c>
      <c r="E804" s="2">
        <v>0</v>
      </c>
      <c r="F804" s="2">
        <v>6.1</v>
      </c>
      <c r="G804" s="2">
        <v>15.5</v>
      </c>
      <c r="H804" s="1" t="s">
        <v>45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</row>
    <row r="805" spans="1:13" ht="18.75">
      <c r="A805" s="1">
        <v>14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69.7</v>
      </c>
      <c r="H805" s="1" t="s">
        <v>45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</row>
    <row r="806" spans="1:13" ht="18.75">
      <c r="A806" s="1">
        <v>15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7.8</v>
      </c>
      <c r="H806" s="1" t="s">
        <v>45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</row>
    <row r="807" spans="1:13" ht="18.75">
      <c r="A807" s="1">
        <v>16</v>
      </c>
      <c r="B807" s="2">
        <v>0</v>
      </c>
      <c r="C807" s="2">
        <v>0</v>
      </c>
      <c r="D807" s="2">
        <v>0</v>
      </c>
      <c r="E807" s="2">
        <v>0</v>
      </c>
      <c r="F807" s="2">
        <v>0</v>
      </c>
      <c r="G807" s="2">
        <v>2.4</v>
      </c>
      <c r="H807" s="1" t="s">
        <v>45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</row>
    <row r="808" spans="1:13" ht="18.75">
      <c r="A808" s="1">
        <v>17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37.3</v>
      </c>
      <c r="H808" s="1" t="s">
        <v>45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</row>
    <row r="809" spans="1:13" ht="18.75">
      <c r="A809" s="1">
        <v>18</v>
      </c>
      <c r="B809" s="2">
        <v>0</v>
      </c>
      <c r="C809" s="2">
        <v>34.3</v>
      </c>
      <c r="D809" s="2">
        <v>0</v>
      </c>
      <c r="E809" s="2">
        <v>0</v>
      </c>
      <c r="F809" s="2">
        <v>0</v>
      </c>
      <c r="G809" s="2">
        <v>0</v>
      </c>
      <c r="H809" s="1" t="s">
        <v>45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</row>
    <row r="810" spans="1:13" ht="18.75">
      <c r="A810" s="1">
        <v>19</v>
      </c>
      <c r="B810" s="2">
        <v>0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1" t="s">
        <v>45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</row>
    <row r="811" spans="1:13" ht="18.75">
      <c r="A811" s="1">
        <v>20</v>
      </c>
      <c r="B811" s="2">
        <v>0</v>
      </c>
      <c r="C811" s="2">
        <v>0</v>
      </c>
      <c r="D811" s="2">
        <v>12.2</v>
      </c>
      <c r="E811" s="2">
        <v>0</v>
      </c>
      <c r="F811" s="2">
        <v>0</v>
      </c>
      <c r="G811" s="2">
        <v>0</v>
      </c>
      <c r="H811" s="1" t="s">
        <v>45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</row>
    <row r="812" spans="1:13" ht="18.75">
      <c r="A812" s="1">
        <v>21</v>
      </c>
      <c r="B812" s="2">
        <v>0</v>
      </c>
      <c r="C812" s="2">
        <v>3.8</v>
      </c>
      <c r="D812" s="2">
        <v>2.2</v>
      </c>
      <c r="E812" s="2">
        <v>12.5</v>
      </c>
      <c r="F812" s="2">
        <v>0</v>
      </c>
      <c r="G812" s="2">
        <v>0</v>
      </c>
      <c r="H812" s="1" t="s">
        <v>45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</row>
    <row r="813" spans="1:13" ht="18.75">
      <c r="A813" s="1">
        <v>22</v>
      </c>
      <c r="B813" s="2">
        <v>0</v>
      </c>
      <c r="C813" s="2">
        <v>4.3</v>
      </c>
      <c r="D813" s="2">
        <v>10.1</v>
      </c>
      <c r="E813" s="2">
        <v>0</v>
      </c>
      <c r="F813" s="2">
        <v>0</v>
      </c>
      <c r="G813" s="2">
        <v>12.9</v>
      </c>
      <c r="H813" s="1" t="s">
        <v>45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</row>
    <row r="814" spans="1:13" ht="18.75">
      <c r="A814" s="1">
        <v>23</v>
      </c>
      <c r="B814" s="2">
        <v>0</v>
      </c>
      <c r="C814" s="2">
        <v>6.3</v>
      </c>
      <c r="D814" s="2">
        <v>2.9</v>
      </c>
      <c r="E814" s="2">
        <v>3.7</v>
      </c>
      <c r="F814" s="2">
        <v>0</v>
      </c>
      <c r="G814" s="2">
        <v>1.2</v>
      </c>
      <c r="H814" s="1" t="s">
        <v>45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</row>
    <row r="815" spans="1:13" ht="18.75">
      <c r="A815" s="1">
        <v>24</v>
      </c>
      <c r="B815" s="2">
        <v>0</v>
      </c>
      <c r="C815" s="2">
        <v>0</v>
      </c>
      <c r="D815" s="2">
        <v>0</v>
      </c>
      <c r="E815" s="2">
        <v>3.4</v>
      </c>
      <c r="F815" s="2">
        <v>1.4</v>
      </c>
      <c r="G815" s="2">
        <v>20.9</v>
      </c>
      <c r="H815" s="1" t="s">
        <v>45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</row>
    <row r="816" spans="1:13" ht="18.75">
      <c r="A816" s="1">
        <v>25</v>
      </c>
      <c r="B816" s="2">
        <v>0</v>
      </c>
      <c r="C816" s="2">
        <v>11.3</v>
      </c>
      <c r="D816" s="2">
        <v>19.2</v>
      </c>
      <c r="E816" s="2">
        <v>0</v>
      </c>
      <c r="F816" s="2">
        <v>6.9</v>
      </c>
      <c r="G816" s="2">
        <v>2.9</v>
      </c>
      <c r="H816" s="1" t="s">
        <v>45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</row>
    <row r="817" spans="1:13" ht="18.75">
      <c r="A817" s="1">
        <v>26</v>
      </c>
      <c r="B817" s="2">
        <v>0</v>
      </c>
      <c r="C817" s="2">
        <v>2.9</v>
      </c>
      <c r="D817" s="2">
        <v>0</v>
      </c>
      <c r="E817" s="2">
        <v>0</v>
      </c>
      <c r="F817" s="2">
        <v>25.5</v>
      </c>
      <c r="G817" s="2">
        <v>0</v>
      </c>
      <c r="H817" s="1" t="s">
        <v>45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</row>
    <row r="818" spans="1:13" ht="18.75">
      <c r="A818" s="1">
        <v>27</v>
      </c>
      <c r="B818" s="2">
        <v>0</v>
      </c>
      <c r="C818" s="2">
        <v>64.3</v>
      </c>
      <c r="D818" s="2">
        <v>1</v>
      </c>
      <c r="E818" s="2">
        <v>0</v>
      </c>
      <c r="F818" s="2">
        <v>0</v>
      </c>
      <c r="G818" s="2">
        <v>0</v>
      </c>
      <c r="H818" s="1" t="s">
        <v>45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</row>
    <row r="819" spans="1:13" ht="18.75">
      <c r="A819" s="1">
        <v>28</v>
      </c>
      <c r="B819" s="2">
        <v>20.6</v>
      </c>
      <c r="C819" s="2">
        <v>143.8</v>
      </c>
      <c r="D819" s="2">
        <v>0</v>
      </c>
      <c r="E819" s="2">
        <v>2.2</v>
      </c>
      <c r="F819" s="2">
        <v>0</v>
      </c>
      <c r="G819" s="2">
        <v>11.4</v>
      </c>
      <c r="H819" s="1" t="s">
        <v>45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</row>
    <row r="820" spans="1:13" ht="18.75">
      <c r="A820" s="1">
        <v>29</v>
      </c>
      <c r="B820" s="2">
        <v>100.2</v>
      </c>
      <c r="C820" s="2">
        <v>12</v>
      </c>
      <c r="D820" s="2">
        <v>0</v>
      </c>
      <c r="E820" s="2">
        <v>14.4</v>
      </c>
      <c r="F820" s="2">
        <v>26.7</v>
      </c>
      <c r="G820" s="2">
        <v>0</v>
      </c>
      <c r="H820" s="1" t="s">
        <v>45</v>
      </c>
      <c r="I820" s="2">
        <v>0</v>
      </c>
      <c r="J820" s="2">
        <v>0</v>
      </c>
      <c r="K820" s="2">
        <v>0</v>
      </c>
      <c r="L820" s="2"/>
      <c r="M820" s="2">
        <v>0</v>
      </c>
    </row>
    <row r="821" spans="1:13" ht="18.75">
      <c r="A821" s="1">
        <v>30</v>
      </c>
      <c r="B821" s="2">
        <v>0</v>
      </c>
      <c r="C821" s="2">
        <v>7.5</v>
      </c>
      <c r="D821" s="2">
        <v>0</v>
      </c>
      <c r="E821" s="2">
        <v>2</v>
      </c>
      <c r="F821" s="2">
        <v>24.4</v>
      </c>
      <c r="G821" s="2">
        <v>2.7</v>
      </c>
      <c r="H821" s="1" t="s">
        <v>45</v>
      </c>
      <c r="I821" s="2">
        <v>0</v>
      </c>
      <c r="J821" s="2">
        <v>0</v>
      </c>
      <c r="K821" s="2">
        <v>0</v>
      </c>
      <c r="L821" s="2"/>
      <c r="M821" s="2">
        <v>0</v>
      </c>
    </row>
    <row r="822" spans="1:13" ht="18.75">
      <c r="A822" s="1">
        <v>31</v>
      </c>
      <c r="B822" s="2"/>
      <c r="C822" s="2">
        <v>3.4</v>
      </c>
      <c r="D822" s="2"/>
      <c r="E822" s="2">
        <v>17.9</v>
      </c>
      <c r="F822" s="2">
        <v>4</v>
      </c>
      <c r="G822" s="2"/>
      <c r="H822" s="1" t="s">
        <v>45</v>
      </c>
      <c r="I822" s="2"/>
      <c r="J822" s="2">
        <v>0</v>
      </c>
      <c r="K822" s="2">
        <v>0</v>
      </c>
      <c r="L822" s="2"/>
      <c r="M822" s="2">
        <v>0</v>
      </c>
    </row>
    <row r="823" spans="1:14" ht="18.75">
      <c r="A823" s="1" t="s">
        <v>37</v>
      </c>
      <c r="B823" s="1" t="s">
        <v>38</v>
      </c>
      <c r="C823" s="1" t="s">
        <v>39</v>
      </c>
      <c r="D823" s="1" t="s">
        <v>40</v>
      </c>
      <c r="E823" s="1" t="s">
        <v>40</v>
      </c>
      <c r="F823" s="1" t="s">
        <v>40</v>
      </c>
      <c r="G823" s="1" t="s">
        <v>41</v>
      </c>
      <c r="H823" s="1" t="s">
        <v>40</v>
      </c>
      <c r="I823" s="1" t="s">
        <v>42</v>
      </c>
      <c r="J823" s="1" t="s">
        <v>40</v>
      </c>
      <c r="K823" s="1" t="s">
        <v>40</v>
      </c>
      <c r="L823" s="1" t="s">
        <v>40</v>
      </c>
      <c r="M823" s="1" t="s">
        <v>43</v>
      </c>
      <c r="N823" s="1" t="s">
        <v>44</v>
      </c>
    </row>
    <row r="824" spans="1:16" ht="18.75">
      <c r="A824" s="1" t="s">
        <v>46</v>
      </c>
      <c r="B824" s="2">
        <f>SUM(B792:B822)</f>
        <v>120.80000000000001</v>
      </c>
      <c r="C824" s="2">
        <f aca="true" t="shared" si="30" ref="C824:M824">SUM(C792:C822)</f>
        <v>418.3</v>
      </c>
      <c r="D824" s="2">
        <f t="shared" si="30"/>
        <v>87.7</v>
      </c>
      <c r="E824" s="2">
        <f t="shared" si="30"/>
        <v>76.1</v>
      </c>
      <c r="F824" s="2">
        <f t="shared" si="30"/>
        <v>140.5</v>
      </c>
      <c r="G824" s="2">
        <f t="shared" si="30"/>
        <v>242.10000000000002</v>
      </c>
      <c r="H824" s="2" t="s">
        <v>45</v>
      </c>
      <c r="I824" s="2">
        <f t="shared" si="30"/>
        <v>0</v>
      </c>
      <c r="J824" s="2">
        <f t="shared" si="30"/>
        <v>0</v>
      </c>
      <c r="K824" s="2">
        <f t="shared" si="30"/>
        <v>0</v>
      </c>
      <c r="L824" s="2">
        <f t="shared" si="30"/>
        <v>0</v>
      </c>
      <c r="M824" s="2">
        <f t="shared" si="30"/>
        <v>0</v>
      </c>
      <c r="N824" s="2">
        <f>SUM(B824:M824)</f>
        <v>1085.5</v>
      </c>
      <c r="O824" s="1" t="s">
        <v>283</v>
      </c>
      <c r="P824" s="6"/>
    </row>
    <row r="825" spans="1:16" ht="18.75">
      <c r="A825" s="1" t="s">
        <v>47</v>
      </c>
      <c r="B825" s="2">
        <f>AVERAGEA(B792:B822)</f>
        <v>4.026666666666667</v>
      </c>
      <c r="C825" s="2">
        <f aca="true" t="shared" si="31" ref="C825:M825">AVERAGEA(C792:C822)</f>
        <v>13.493548387096775</v>
      </c>
      <c r="D825" s="2">
        <f t="shared" si="31"/>
        <v>2.9233333333333333</v>
      </c>
      <c r="E825" s="2">
        <f t="shared" si="31"/>
        <v>2.454838709677419</v>
      </c>
      <c r="F825" s="2">
        <f t="shared" si="31"/>
        <v>4.532258064516129</v>
      </c>
      <c r="G825" s="2">
        <f t="shared" si="31"/>
        <v>8.07</v>
      </c>
      <c r="H825" s="2" t="s">
        <v>45</v>
      </c>
      <c r="I825" s="2">
        <f t="shared" si="31"/>
        <v>0</v>
      </c>
      <c r="J825" s="2">
        <f t="shared" si="31"/>
        <v>0</v>
      </c>
      <c r="K825" s="2">
        <f t="shared" si="31"/>
        <v>0</v>
      </c>
      <c r="L825" s="2">
        <f t="shared" si="31"/>
        <v>0</v>
      </c>
      <c r="M825" s="2">
        <f t="shared" si="31"/>
        <v>0</v>
      </c>
      <c r="N825" s="2">
        <f>AVERAGE(B825:M825)</f>
        <v>3.22733137829912</v>
      </c>
      <c r="O825" s="1" t="s">
        <v>338</v>
      </c>
      <c r="P825" s="2"/>
    </row>
    <row r="826" spans="1:14" ht="18.75">
      <c r="A826" s="1" t="s">
        <v>49</v>
      </c>
      <c r="B826" s="1">
        <v>2</v>
      </c>
      <c r="C826" s="1">
        <v>16</v>
      </c>
      <c r="D826" s="1">
        <v>9</v>
      </c>
      <c r="E826" s="1">
        <v>9</v>
      </c>
      <c r="F826" s="1">
        <v>12</v>
      </c>
      <c r="G826" s="1">
        <v>19</v>
      </c>
      <c r="H826" s="1" t="s">
        <v>45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 t="s">
        <v>76</v>
      </c>
    </row>
    <row r="827" spans="1:13" ht="18.75">
      <c r="A827" s="1" t="s">
        <v>51</v>
      </c>
      <c r="B827" s="1" t="s">
        <v>52</v>
      </c>
      <c r="C827" s="1" t="s">
        <v>53</v>
      </c>
      <c r="D827" s="1">
        <v>143.8</v>
      </c>
      <c r="E827" s="1" t="s">
        <v>93</v>
      </c>
      <c r="F827" s="5">
        <v>32994</v>
      </c>
      <c r="G827" s="1" t="s">
        <v>55</v>
      </c>
      <c r="H827" s="1" t="s">
        <v>56</v>
      </c>
      <c r="I827" s="1" t="s">
        <v>57</v>
      </c>
      <c r="J827" s="1" t="s">
        <v>53</v>
      </c>
      <c r="K827" s="1" t="s">
        <v>262</v>
      </c>
      <c r="L827" s="1" t="s">
        <v>263</v>
      </c>
      <c r="M827" s="1" t="s">
        <v>264</v>
      </c>
    </row>
    <row r="828" spans="1:13" ht="18.75">
      <c r="A828" s="1" t="s">
        <v>51</v>
      </c>
      <c r="B828" s="1" t="s">
        <v>61</v>
      </c>
      <c r="C828" s="1" t="s">
        <v>53</v>
      </c>
      <c r="D828" s="1">
        <v>220.1</v>
      </c>
      <c r="E828" s="1" t="s">
        <v>81</v>
      </c>
      <c r="F828" s="5">
        <v>32994</v>
      </c>
      <c r="G828" s="1" t="s">
        <v>55</v>
      </c>
      <c r="H828" s="1" t="s">
        <v>62</v>
      </c>
      <c r="I828" s="1" t="s">
        <v>57</v>
      </c>
      <c r="J828" s="1" t="s">
        <v>53</v>
      </c>
      <c r="K828" s="1" t="s">
        <v>265</v>
      </c>
      <c r="L828" s="1" t="s">
        <v>263</v>
      </c>
      <c r="M828" s="1" t="s">
        <v>264</v>
      </c>
    </row>
    <row r="829" spans="1:13" ht="18.75">
      <c r="A829" s="1" t="s">
        <v>51</v>
      </c>
      <c r="B829" s="1" t="s">
        <v>64</v>
      </c>
      <c r="C829" s="1" t="s">
        <v>53</v>
      </c>
      <c r="D829" s="1">
        <v>234.3</v>
      </c>
      <c r="E829" s="1" t="s">
        <v>100</v>
      </c>
      <c r="F829" s="5">
        <v>32994</v>
      </c>
      <c r="G829" s="1" t="s">
        <v>55</v>
      </c>
      <c r="H829" s="1" t="s">
        <v>65</v>
      </c>
      <c r="I829" s="1" t="s">
        <v>57</v>
      </c>
      <c r="J829" s="1" t="s">
        <v>53</v>
      </c>
      <c r="K829" s="1" t="s">
        <v>266</v>
      </c>
      <c r="L829" s="1" t="s">
        <v>263</v>
      </c>
      <c r="M829" s="1" t="s">
        <v>264</v>
      </c>
    </row>
    <row r="830" spans="1:13" ht="18.75">
      <c r="A830" s="1" t="s">
        <v>51</v>
      </c>
      <c r="B830" s="1" t="s">
        <v>67</v>
      </c>
      <c r="C830" s="1" t="s">
        <v>53</v>
      </c>
      <c r="D830" s="1">
        <v>265.6</v>
      </c>
      <c r="E830" s="1" t="s">
        <v>81</v>
      </c>
      <c r="F830" s="5">
        <v>32994</v>
      </c>
      <c r="G830" s="1" t="s">
        <v>55</v>
      </c>
      <c r="H830" s="1" t="s">
        <v>68</v>
      </c>
      <c r="I830" s="1" t="s">
        <v>57</v>
      </c>
      <c r="J830" s="1" t="s">
        <v>53</v>
      </c>
      <c r="K830" s="1" t="s">
        <v>267</v>
      </c>
      <c r="L830" s="1" t="s">
        <v>268</v>
      </c>
      <c r="M830" s="1" t="s">
        <v>264</v>
      </c>
    </row>
    <row r="831" spans="1:13" ht="18.75">
      <c r="A831" s="1" t="s">
        <v>51</v>
      </c>
      <c r="B831" s="1" t="s">
        <v>69</v>
      </c>
      <c r="C831" s="1" t="s">
        <v>53</v>
      </c>
      <c r="D831" s="1">
        <v>279.8</v>
      </c>
      <c r="E831" s="1" t="s">
        <v>100</v>
      </c>
      <c r="F831" s="5">
        <v>32994</v>
      </c>
      <c r="G831" s="1" t="s">
        <v>55</v>
      </c>
      <c r="H831" s="1" t="s">
        <v>70</v>
      </c>
      <c r="I831" s="1" t="s">
        <v>57</v>
      </c>
      <c r="J831" s="1" t="s">
        <v>53</v>
      </c>
      <c r="K831" s="1" t="s">
        <v>269</v>
      </c>
      <c r="L831" s="1" t="s">
        <v>268</v>
      </c>
      <c r="M831" s="1" t="s">
        <v>264</v>
      </c>
    </row>
    <row r="832" spans="1:13" ht="18.75">
      <c r="A832" s="1" t="s">
        <v>71</v>
      </c>
      <c r="B832" s="1" t="s">
        <v>72</v>
      </c>
      <c r="C832" s="1" t="s">
        <v>53</v>
      </c>
      <c r="D832" s="1">
        <v>294.2</v>
      </c>
      <c r="E832" s="1" t="s">
        <v>163</v>
      </c>
      <c r="F832" s="5">
        <v>32994</v>
      </c>
      <c r="G832" s="1" t="s">
        <v>55</v>
      </c>
      <c r="H832" s="1" t="s">
        <v>73</v>
      </c>
      <c r="I832" s="1" t="s">
        <v>57</v>
      </c>
      <c r="J832" s="1" t="s">
        <v>53</v>
      </c>
      <c r="K832" s="1" t="s">
        <v>270</v>
      </c>
      <c r="L832" s="1" t="s">
        <v>271</v>
      </c>
      <c r="M832" s="1" t="s">
        <v>264</v>
      </c>
    </row>
    <row r="833" spans="1:6" ht="18.75">
      <c r="A833" s="1" t="s">
        <v>74</v>
      </c>
      <c r="B833" s="1" t="s">
        <v>75</v>
      </c>
      <c r="C833" s="1" t="s">
        <v>53</v>
      </c>
      <c r="D833" s="1">
        <v>495.6</v>
      </c>
      <c r="E833" s="1" t="s">
        <v>272</v>
      </c>
      <c r="F833" s="5">
        <v>32964</v>
      </c>
    </row>
    <row r="835" spans="1:14" ht="18.75">
      <c r="A835" s="1" t="s">
        <v>1</v>
      </c>
      <c r="B835" s="1" t="s">
        <v>2</v>
      </c>
      <c r="C835" s="1" t="s">
        <v>3</v>
      </c>
      <c r="D835" s="1" t="s">
        <v>4</v>
      </c>
      <c r="E835" s="1" t="s">
        <v>5</v>
      </c>
      <c r="M835" s="1" t="s">
        <v>6</v>
      </c>
      <c r="N835" s="1" t="s">
        <v>7</v>
      </c>
    </row>
    <row r="836" spans="1:14" ht="18.75">
      <c r="A836" s="1" t="s">
        <v>8</v>
      </c>
      <c r="B836" s="1" t="s">
        <v>9</v>
      </c>
      <c r="C836" s="1" t="s">
        <v>10</v>
      </c>
      <c r="D836" s="1" t="s">
        <v>11</v>
      </c>
      <c r="E836" s="1" t="s">
        <v>12</v>
      </c>
      <c r="F836" s="1" t="s">
        <v>13</v>
      </c>
      <c r="G836" s="1" t="s">
        <v>14</v>
      </c>
      <c r="M836" s="1" t="s">
        <v>15</v>
      </c>
      <c r="N836" s="1" t="s">
        <v>16</v>
      </c>
    </row>
    <row r="837" spans="6:9" ht="18.75">
      <c r="F837" s="1" t="s">
        <v>17</v>
      </c>
      <c r="G837" s="1" t="s">
        <v>18</v>
      </c>
      <c r="H837" s="1">
        <v>-1991</v>
      </c>
      <c r="I837" s="1">
        <v>2534</v>
      </c>
    </row>
    <row r="838" spans="6:9" ht="18.75">
      <c r="F838" s="1" t="s">
        <v>19</v>
      </c>
      <c r="G838" s="1" t="s">
        <v>20</v>
      </c>
      <c r="H838" s="1" t="s">
        <v>21</v>
      </c>
      <c r="I838" s="1" t="s">
        <v>22</v>
      </c>
    </row>
    <row r="839" spans="1:14" ht="18.75">
      <c r="A839" s="1" t="s">
        <v>23</v>
      </c>
      <c r="B839" s="1" t="s">
        <v>24</v>
      </c>
      <c r="C839" s="1" t="s">
        <v>25</v>
      </c>
      <c r="D839" s="1" t="s">
        <v>26</v>
      </c>
      <c r="E839" s="1" t="s">
        <v>27</v>
      </c>
      <c r="F839" s="1" t="s">
        <v>28</v>
      </c>
      <c r="G839" s="1" t="s">
        <v>29</v>
      </c>
      <c r="H839" s="1" t="s">
        <v>30</v>
      </c>
      <c r="I839" s="1" t="s">
        <v>31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36</v>
      </c>
    </row>
    <row r="840" spans="1:14" ht="18.75">
      <c r="A840" s="1" t="s">
        <v>37</v>
      </c>
      <c r="B840" s="1" t="s">
        <v>38</v>
      </c>
      <c r="C840" s="1" t="s">
        <v>39</v>
      </c>
      <c r="D840" s="1" t="s">
        <v>40</v>
      </c>
      <c r="E840" s="1" t="s">
        <v>40</v>
      </c>
      <c r="F840" s="1" t="s">
        <v>40</v>
      </c>
      <c r="G840" s="1" t="s">
        <v>41</v>
      </c>
      <c r="H840" s="1" t="s">
        <v>40</v>
      </c>
      <c r="I840" s="1" t="s">
        <v>42</v>
      </c>
      <c r="J840" s="1" t="s">
        <v>40</v>
      </c>
      <c r="K840" s="1" t="s">
        <v>40</v>
      </c>
      <c r="L840" s="1" t="s">
        <v>40</v>
      </c>
      <c r="M840" s="1" t="s">
        <v>43</v>
      </c>
      <c r="N840" s="1" t="s">
        <v>44</v>
      </c>
    </row>
    <row r="841" spans="1:13" ht="18.75">
      <c r="A841" s="1">
        <v>1</v>
      </c>
      <c r="B841" s="2">
        <v>0</v>
      </c>
      <c r="C841" s="2" t="s">
        <v>45</v>
      </c>
      <c r="D841" s="2" t="s">
        <v>45</v>
      </c>
      <c r="E841" s="2" t="s">
        <v>45</v>
      </c>
      <c r="F841" s="2">
        <v>37.5</v>
      </c>
      <c r="G841" s="2" t="s">
        <v>45</v>
      </c>
      <c r="H841" s="2" t="s">
        <v>45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</row>
    <row r="842" spans="1:13" ht="18.75">
      <c r="A842" s="1">
        <v>2</v>
      </c>
      <c r="B842" s="2">
        <v>0</v>
      </c>
      <c r="C842" s="2" t="s">
        <v>45</v>
      </c>
      <c r="D842" s="2" t="s">
        <v>45</v>
      </c>
      <c r="E842" s="2" t="s">
        <v>45</v>
      </c>
      <c r="F842" s="2">
        <v>0</v>
      </c>
      <c r="G842" s="2" t="s">
        <v>45</v>
      </c>
      <c r="H842" s="2" t="s">
        <v>45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</row>
    <row r="843" spans="1:13" ht="18.75">
      <c r="A843" s="1">
        <v>3</v>
      </c>
      <c r="B843" s="2">
        <v>0</v>
      </c>
      <c r="C843" s="2" t="s">
        <v>45</v>
      </c>
      <c r="D843" s="2" t="s">
        <v>45</v>
      </c>
      <c r="E843" s="2" t="s">
        <v>45</v>
      </c>
      <c r="F843" s="2">
        <v>0</v>
      </c>
      <c r="G843" s="2" t="s">
        <v>45</v>
      </c>
      <c r="H843" s="2" t="s">
        <v>45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</row>
    <row r="844" spans="1:13" ht="18.75">
      <c r="A844" s="1">
        <v>4</v>
      </c>
      <c r="B844" s="2">
        <v>0</v>
      </c>
      <c r="C844" s="2" t="s">
        <v>45</v>
      </c>
      <c r="D844" s="2" t="s">
        <v>45</v>
      </c>
      <c r="E844" s="2" t="s">
        <v>45</v>
      </c>
      <c r="F844" s="2">
        <v>0</v>
      </c>
      <c r="G844" s="2" t="s">
        <v>45</v>
      </c>
      <c r="H844" s="2" t="s">
        <v>45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</row>
    <row r="845" spans="1:13" ht="18.75">
      <c r="A845" s="1">
        <v>5</v>
      </c>
      <c r="B845" s="2">
        <v>0</v>
      </c>
      <c r="C845" s="2" t="s">
        <v>45</v>
      </c>
      <c r="D845" s="2" t="s">
        <v>45</v>
      </c>
      <c r="E845" s="2" t="s">
        <v>45</v>
      </c>
      <c r="F845" s="2">
        <v>0</v>
      </c>
      <c r="G845" s="2" t="s">
        <v>45</v>
      </c>
      <c r="H845" s="2" t="s">
        <v>45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</row>
    <row r="846" spans="1:13" ht="18.75">
      <c r="A846" s="1">
        <v>6</v>
      </c>
      <c r="B846" s="2">
        <v>0</v>
      </c>
      <c r="C846" s="2" t="s">
        <v>45</v>
      </c>
      <c r="D846" s="2" t="s">
        <v>45</v>
      </c>
      <c r="E846" s="2" t="s">
        <v>45</v>
      </c>
      <c r="F846" s="2">
        <v>0</v>
      </c>
      <c r="G846" s="2" t="s">
        <v>45</v>
      </c>
      <c r="H846" s="2" t="s">
        <v>45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</row>
    <row r="847" spans="1:13" ht="18.75">
      <c r="A847" s="1">
        <v>7</v>
      </c>
      <c r="B847" s="2">
        <v>0</v>
      </c>
      <c r="C847" s="2" t="s">
        <v>45</v>
      </c>
      <c r="D847" s="2" t="s">
        <v>45</v>
      </c>
      <c r="E847" s="2" t="s">
        <v>45</v>
      </c>
      <c r="F847" s="2">
        <v>28.6</v>
      </c>
      <c r="G847" s="2" t="s">
        <v>45</v>
      </c>
      <c r="H847" s="2" t="s">
        <v>45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</row>
    <row r="848" spans="1:13" ht="18.75">
      <c r="A848" s="1">
        <v>8</v>
      </c>
      <c r="B848" s="2">
        <v>0</v>
      </c>
      <c r="C848" s="2" t="s">
        <v>45</v>
      </c>
      <c r="D848" s="2" t="s">
        <v>45</v>
      </c>
      <c r="E848" s="2" t="s">
        <v>45</v>
      </c>
      <c r="F848" s="2">
        <v>0</v>
      </c>
      <c r="G848" s="2" t="s">
        <v>45</v>
      </c>
      <c r="H848" s="2" t="s">
        <v>45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</row>
    <row r="849" spans="1:13" ht="18.75">
      <c r="A849" s="1">
        <v>9</v>
      </c>
      <c r="B849" s="2">
        <v>0</v>
      </c>
      <c r="C849" s="2" t="s">
        <v>45</v>
      </c>
      <c r="D849" s="2" t="s">
        <v>45</v>
      </c>
      <c r="E849" s="2" t="s">
        <v>45</v>
      </c>
      <c r="F849" s="2">
        <v>0</v>
      </c>
      <c r="G849" s="2" t="s">
        <v>45</v>
      </c>
      <c r="H849" s="2" t="s">
        <v>45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</row>
    <row r="850" spans="1:13" ht="18.75">
      <c r="A850" s="1">
        <v>10</v>
      </c>
      <c r="B850" s="2">
        <v>0</v>
      </c>
      <c r="C850" s="2" t="s">
        <v>45</v>
      </c>
      <c r="D850" s="2" t="s">
        <v>45</v>
      </c>
      <c r="E850" s="2" t="s">
        <v>45</v>
      </c>
      <c r="F850" s="2">
        <v>9.1</v>
      </c>
      <c r="G850" s="2" t="s">
        <v>45</v>
      </c>
      <c r="H850" s="2" t="s">
        <v>45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</row>
    <row r="851" spans="1:13" ht="18.75">
      <c r="A851" s="1">
        <v>11</v>
      </c>
      <c r="B851" s="2">
        <v>0</v>
      </c>
      <c r="C851" s="2" t="s">
        <v>45</v>
      </c>
      <c r="D851" s="2" t="s">
        <v>45</v>
      </c>
      <c r="E851" s="2" t="s">
        <v>45</v>
      </c>
      <c r="F851" s="2">
        <v>0</v>
      </c>
      <c r="G851" s="2" t="s">
        <v>45</v>
      </c>
      <c r="H851" s="2" t="s">
        <v>45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</row>
    <row r="852" spans="1:13" ht="18.75">
      <c r="A852" s="1">
        <v>12</v>
      </c>
      <c r="B852" s="2">
        <v>0</v>
      </c>
      <c r="C852" s="2" t="s">
        <v>45</v>
      </c>
      <c r="D852" s="2" t="s">
        <v>45</v>
      </c>
      <c r="E852" s="2" t="s">
        <v>45</v>
      </c>
      <c r="F852" s="2">
        <v>12.4</v>
      </c>
      <c r="G852" s="2" t="s">
        <v>45</v>
      </c>
      <c r="H852" s="2" t="s">
        <v>45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</row>
    <row r="853" spans="1:13" ht="18.75">
      <c r="A853" s="1">
        <v>13</v>
      </c>
      <c r="B853" s="2">
        <v>0</v>
      </c>
      <c r="C853" s="2" t="s">
        <v>45</v>
      </c>
      <c r="D853" s="2" t="s">
        <v>45</v>
      </c>
      <c r="E853" s="2" t="s">
        <v>45</v>
      </c>
      <c r="F853" s="2">
        <v>4.5</v>
      </c>
      <c r="G853" s="2" t="s">
        <v>45</v>
      </c>
      <c r="H853" s="2" t="s">
        <v>45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</row>
    <row r="854" spans="1:13" ht="18.75">
      <c r="A854" s="1">
        <v>14</v>
      </c>
      <c r="B854" s="2">
        <v>0</v>
      </c>
      <c r="C854" s="2" t="s">
        <v>45</v>
      </c>
      <c r="D854" s="2" t="s">
        <v>45</v>
      </c>
      <c r="E854" s="2" t="s">
        <v>45</v>
      </c>
      <c r="F854" s="2">
        <v>4.9</v>
      </c>
      <c r="G854" s="2" t="s">
        <v>45</v>
      </c>
      <c r="H854" s="2" t="s">
        <v>45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</row>
    <row r="855" spans="1:13" ht="18.75">
      <c r="A855" s="1">
        <v>15</v>
      </c>
      <c r="B855" s="2">
        <v>0</v>
      </c>
      <c r="C855" s="2" t="s">
        <v>45</v>
      </c>
      <c r="D855" s="2" t="s">
        <v>45</v>
      </c>
      <c r="E855" s="2" t="s">
        <v>45</v>
      </c>
      <c r="F855" s="2">
        <v>14.4</v>
      </c>
      <c r="G855" s="2" t="s">
        <v>45</v>
      </c>
      <c r="H855" s="2" t="s">
        <v>45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</row>
    <row r="856" spans="1:13" ht="18.75">
      <c r="A856" s="1">
        <v>16</v>
      </c>
      <c r="B856" s="2">
        <v>0</v>
      </c>
      <c r="C856" s="2" t="s">
        <v>45</v>
      </c>
      <c r="D856" s="2" t="s">
        <v>45</v>
      </c>
      <c r="E856" s="2" t="s">
        <v>45</v>
      </c>
      <c r="F856" s="2">
        <v>0</v>
      </c>
      <c r="G856" s="2" t="s">
        <v>45</v>
      </c>
      <c r="H856" s="2" t="s">
        <v>45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</row>
    <row r="857" spans="1:13" ht="18.75">
      <c r="A857" s="1">
        <v>17</v>
      </c>
      <c r="B857" s="2">
        <v>0</v>
      </c>
      <c r="C857" s="2" t="s">
        <v>45</v>
      </c>
      <c r="D857" s="2" t="s">
        <v>45</v>
      </c>
      <c r="E857" s="2" t="s">
        <v>45</v>
      </c>
      <c r="F857" s="2">
        <v>65.2</v>
      </c>
      <c r="G857" s="2" t="s">
        <v>45</v>
      </c>
      <c r="H857" s="2" t="s">
        <v>45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</row>
    <row r="858" spans="1:13" ht="18.75">
      <c r="A858" s="1">
        <v>18</v>
      </c>
      <c r="B858" s="2">
        <v>0</v>
      </c>
      <c r="C858" s="2" t="s">
        <v>45</v>
      </c>
      <c r="D858" s="2" t="s">
        <v>45</v>
      </c>
      <c r="E858" s="2" t="s">
        <v>45</v>
      </c>
      <c r="F858" s="2">
        <v>3.3</v>
      </c>
      <c r="G858" s="2" t="s">
        <v>45</v>
      </c>
      <c r="H858" s="2" t="s">
        <v>45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</row>
    <row r="859" spans="1:13" ht="18.75">
      <c r="A859" s="1">
        <v>19</v>
      </c>
      <c r="B859" s="2">
        <v>0</v>
      </c>
      <c r="C859" s="2" t="s">
        <v>45</v>
      </c>
      <c r="D859" s="2" t="s">
        <v>45</v>
      </c>
      <c r="E859" s="2" t="s">
        <v>45</v>
      </c>
      <c r="F859" s="2">
        <v>0</v>
      </c>
      <c r="G859" s="2" t="s">
        <v>45</v>
      </c>
      <c r="H859" s="2" t="s">
        <v>45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</row>
    <row r="860" spans="1:13" ht="18.75">
      <c r="A860" s="1">
        <v>20</v>
      </c>
      <c r="B860" s="2">
        <v>0</v>
      </c>
      <c r="C860" s="2" t="s">
        <v>45</v>
      </c>
      <c r="D860" s="2" t="s">
        <v>45</v>
      </c>
      <c r="E860" s="2" t="s">
        <v>45</v>
      </c>
      <c r="F860" s="2">
        <v>20.9</v>
      </c>
      <c r="G860" s="2" t="s">
        <v>45</v>
      </c>
      <c r="H860" s="2" t="s">
        <v>45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</row>
    <row r="861" spans="1:13" ht="18.75">
      <c r="A861" s="1">
        <v>21</v>
      </c>
      <c r="B861" s="2">
        <v>0</v>
      </c>
      <c r="C861" s="2" t="s">
        <v>45</v>
      </c>
      <c r="D861" s="2" t="s">
        <v>45</v>
      </c>
      <c r="E861" s="2" t="s">
        <v>45</v>
      </c>
      <c r="F861" s="2">
        <v>0</v>
      </c>
      <c r="G861" s="2" t="s">
        <v>45</v>
      </c>
      <c r="H861" s="2" t="s">
        <v>45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</row>
    <row r="862" spans="1:13" ht="18.75">
      <c r="A862" s="1">
        <v>22</v>
      </c>
      <c r="B862" s="2">
        <v>0</v>
      </c>
      <c r="C862" s="2" t="s">
        <v>45</v>
      </c>
      <c r="D862" s="2" t="s">
        <v>45</v>
      </c>
      <c r="E862" s="2" t="s">
        <v>45</v>
      </c>
      <c r="F862" s="2">
        <v>5.4</v>
      </c>
      <c r="G862" s="2" t="s">
        <v>45</v>
      </c>
      <c r="H862" s="2" t="s">
        <v>45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</row>
    <row r="863" spans="1:13" ht="18.75">
      <c r="A863" s="1">
        <v>23</v>
      </c>
      <c r="B863" s="2">
        <v>0</v>
      </c>
      <c r="C863" s="2" t="s">
        <v>45</v>
      </c>
      <c r="D863" s="2" t="s">
        <v>45</v>
      </c>
      <c r="E863" s="2" t="s">
        <v>45</v>
      </c>
      <c r="F863" s="2">
        <v>5.7</v>
      </c>
      <c r="G863" s="2" t="s">
        <v>45</v>
      </c>
      <c r="H863" s="2" t="s">
        <v>45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</row>
    <row r="864" spans="1:13" ht="18.75">
      <c r="A864" s="1">
        <v>24</v>
      </c>
      <c r="B864" s="2">
        <v>0</v>
      </c>
      <c r="C864" s="2" t="s">
        <v>45</v>
      </c>
      <c r="D864" s="2" t="s">
        <v>45</v>
      </c>
      <c r="E864" s="2" t="s">
        <v>45</v>
      </c>
      <c r="F864" s="2">
        <v>25.2</v>
      </c>
      <c r="G864" s="2" t="s">
        <v>45</v>
      </c>
      <c r="H864" s="2" t="s">
        <v>45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</row>
    <row r="865" spans="1:13" ht="18.75">
      <c r="A865" s="1">
        <v>25</v>
      </c>
      <c r="B865" s="2">
        <v>0</v>
      </c>
      <c r="C865" s="2" t="s">
        <v>45</v>
      </c>
      <c r="D865" s="2" t="s">
        <v>45</v>
      </c>
      <c r="E865" s="2" t="s">
        <v>45</v>
      </c>
      <c r="F865" s="2">
        <v>18.5</v>
      </c>
      <c r="G865" s="2" t="s">
        <v>45</v>
      </c>
      <c r="H865" s="2" t="s">
        <v>45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</row>
    <row r="866" spans="1:13" ht="18.75">
      <c r="A866" s="1">
        <v>26</v>
      </c>
      <c r="B866" s="2">
        <v>0</v>
      </c>
      <c r="C866" s="2" t="s">
        <v>45</v>
      </c>
      <c r="D866" s="2" t="s">
        <v>45</v>
      </c>
      <c r="E866" s="2" t="s">
        <v>45</v>
      </c>
      <c r="F866" s="2">
        <v>42</v>
      </c>
      <c r="G866" s="2" t="s">
        <v>45</v>
      </c>
      <c r="H866" s="2" t="s">
        <v>45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</row>
    <row r="867" spans="1:13" ht="18.75">
      <c r="A867" s="1">
        <v>27</v>
      </c>
      <c r="B867" s="2">
        <v>0</v>
      </c>
      <c r="C867" s="2" t="s">
        <v>45</v>
      </c>
      <c r="D867" s="2" t="s">
        <v>45</v>
      </c>
      <c r="E867" s="2" t="s">
        <v>45</v>
      </c>
      <c r="F867" s="2">
        <v>0</v>
      </c>
      <c r="G867" s="2" t="s">
        <v>45</v>
      </c>
      <c r="H867" s="2" t="s">
        <v>45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</row>
    <row r="868" spans="1:13" ht="18.75">
      <c r="A868" s="1">
        <v>28</v>
      </c>
      <c r="B868" s="2">
        <v>0</v>
      </c>
      <c r="C868" s="2" t="s">
        <v>45</v>
      </c>
      <c r="D868" s="2" t="s">
        <v>45</v>
      </c>
      <c r="E868" s="2" t="s">
        <v>45</v>
      </c>
      <c r="F868" s="2">
        <v>0</v>
      </c>
      <c r="G868" s="2" t="s">
        <v>45</v>
      </c>
      <c r="H868" s="2" t="s">
        <v>45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</row>
    <row r="869" spans="1:13" ht="18.75">
      <c r="A869" s="1">
        <v>29</v>
      </c>
      <c r="B869" s="2">
        <v>0</v>
      </c>
      <c r="C869" s="2" t="s">
        <v>45</v>
      </c>
      <c r="D869" s="2" t="s">
        <v>45</v>
      </c>
      <c r="E869" s="2" t="s">
        <v>45</v>
      </c>
      <c r="F869" s="2">
        <v>14.5</v>
      </c>
      <c r="G869" s="2" t="s">
        <v>45</v>
      </c>
      <c r="H869" s="2" t="s">
        <v>45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</row>
    <row r="870" spans="1:13" ht="18.75">
      <c r="A870" s="1">
        <v>30</v>
      </c>
      <c r="B870" s="2">
        <v>0</v>
      </c>
      <c r="C870" s="2" t="s">
        <v>45</v>
      </c>
      <c r="D870" s="2" t="s">
        <v>45</v>
      </c>
      <c r="E870" s="2" t="s">
        <v>45</v>
      </c>
      <c r="F870" s="2">
        <v>13.3</v>
      </c>
      <c r="G870" s="2" t="s">
        <v>45</v>
      </c>
      <c r="H870" s="2" t="s">
        <v>45</v>
      </c>
      <c r="I870" s="2">
        <v>0</v>
      </c>
      <c r="J870" s="2">
        <v>0</v>
      </c>
      <c r="K870" s="2">
        <v>0</v>
      </c>
      <c r="L870" s="2"/>
      <c r="M870" s="2">
        <v>0</v>
      </c>
    </row>
    <row r="871" spans="1:13" ht="18.75">
      <c r="A871" s="1">
        <v>31</v>
      </c>
      <c r="B871" s="2"/>
      <c r="C871" s="2" t="s">
        <v>45</v>
      </c>
      <c r="D871" s="2"/>
      <c r="E871" s="2" t="s">
        <v>45</v>
      </c>
      <c r="F871" s="2">
        <v>0</v>
      </c>
      <c r="G871" s="2"/>
      <c r="H871" s="2" t="s">
        <v>45</v>
      </c>
      <c r="I871" s="2"/>
      <c r="J871" s="2">
        <v>0</v>
      </c>
      <c r="K871" s="2">
        <v>0</v>
      </c>
      <c r="L871" s="2"/>
      <c r="M871" s="2">
        <v>0</v>
      </c>
    </row>
    <row r="872" spans="1:14" ht="18.75">
      <c r="A872" s="1" t="s">
        <v>37</v>
      </c>
      <c r="B872" s="2" t="s">
        <v>38</v>
      </c>
      <c r="C872" s="1" t="s">
        <v>39</v>
      </c>
      <c r="D872" s="1" t="s">
        <v>40</v>
      </c>
      <c r="E872" s="1" t="s">
        <v>40</v>
      </c>
      <c r="F872" s="2" t="s">
        <v>40</v>
      </c>
      <c r="G872" s="1" t="s">
        <v>41</v>
      </c>
      <c r="H872" s="1" t="s">
        <v>40</v>
      </c>
      <c r="I872" s="1" t="s">
        <v>42</v>
      </c>
      <c r="J872" s="1" t="s">
        <v>40</v>
      </c>
      <c r="K872" s="1" t="s">
        <v>40</v>
      </c>
      <c r="L872" s="1" t="s">
        <v>40</v>
      </c>
      <c r="M872" s="1" t="s">
        <v>43</v>
      </c>
      <c r="N872" s="1" t="s">
        <v>44</v>
      </c>
    </row>
    <row r="873" spans="1:15" ht="18.75">
      <c r="A873" s="1" t="s">
        <v>46</v>
      </c>
      <c r="B873" s="2">
        <v>0</v>
      </c>
      <c r="C873" s="2" t="s">
        <v>45</v>
      </c>
      <c r="D873" s="2" t="s">
        <v>45</v>
      </c>
      <c r="E873" s="2" t="s">
        <v>45</v>
      </c>
      <c r="F873" s="2">
        <f>SUM(F841:F871)</f>
        <v>325.40000000000003</v>
      </c>
      <c r="G873" s="2" t="s">
        <v>45</v>
      </c>
      <c r="H873" s="2" t="s">
        <v>45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f>SUM(B873:M873)</f>
        <v>325.40000000000003</v>
      </c>
      <c r="O873" s="1" t="s">
        <v>283</v>
      </c>
    </row>
    <row r="874" spans="1:15" ht="18.75">
      <c r="A874" s="1" t="s">
        <v>47</v>
      </c>
      <c r="B874" s="2">
        <v>0</v>
      </c>
      <c r="C874" s="2" t="s">
        <v>45</v>
      </c>
      <c r="D874" s="2" t="s">
        <v>45</v>
      </c>
      <c r="E874" s="2" t="s">
        <v>45</v>
      </c>
      <c r="F874" s="2">
        <f>AVERAGEA(F841:F871)</f>
        <v>10.496774193548388</v>
      </c>
      <c r="G874" s="2" t="s">
        <v>45</v>
      </c>
      <c r="H874" s="2" t="s">
        <v>45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f>AVERAGE(B874:M874)</f>
        <v>1.4995391705069125</v>
      </c>
      <c r="O874" s="1" t="s">
        <v>338</v>
      </c>
    </row>
    <row r="875" spans="1:14" ht="18.75">
      <c r="A875" s="1" t="s">
        <v>49</v>
      </c>
      <c r="B875" s="2">
        <v>0</v>
      </c>
      <c r="C875" s="1" t="s">
        <v>45</v>
      </c>
      <c r="D875" s="1" t="s">
        <v>45</v>
      </c>
      <c r="E875" s="1" t="s">
        <v>45</v>
      </c>
      <c r="F875" s="4">
        <v>17</v>
      </c>
      <c r="G875" s="1" t="s">
        <v>45</v>
      </c>
      <c r="H875" s="1" t="s">
        <v>45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 t="s">
        <v>273</v>
      </c>
    </row>
    <row r="876" spans="1:13" ht="18.75">
      <c r="A876" s="1" t="s">
        <v>51</v>
      </c>
      <c r="B876" s="1" t="s">
        <v>52</v>
      </c>
      <c r="C876" s="1" t="s">
        <v>53</v>
      </c>
      <c r="D876" s="1">
        <v>65.2</v>
      </c>
      <c r="E876" s="1" t="s">
        <v>217</v>
      </c>
      <c r="F876" s="5">
        <v>33451</v>
      </c>
      <c r="G876" s="1" t="s">
        <v>55</v>
      </c>
      <c r="H876" s="1" t="s">
        <v>56</v>
      </c>
      <c r="I876" s="1" t="s">
        <v>57</v>
      </c>
      <c r="J876" s="1" t="s">
        <v>53</v>
      </c>
      <c r="K876" s="1" t="s">
        <v>274</v>
      </c>
      <c r="L876" s="1" t="s">
        <v>275</v>
      </c>
      <c r="M876" s="1" t="s">
        <v>276</v>
      </c>
    </row>
    <row r="877" spans="1:13" ht="18.75">
      <c r="A877" s="1" t="s">
        <v>51</v>
      </c>
      <c r="B877" s="1" t="s">
        <v>61</v>
      </c>
      <c r="C877" s="1" t="s">
        <v>53</v>
      </c>
      <c r="D877" s="1">
        <v>85.7</v>
      </c>
      <c r="E877" s="1" t="s">
        <v>84</v>
      </c>
      <c r="F877" s="5">
        <v>33451</v>
      </c>
      <c r="G877" s="1" t="s">
        <v>55</v>
      </c>
      <c r="H877" s="1" t="s">
        <v>62</v>
      </c>
      <c r="I877" s="1" t="s">
        <v>57</v>
      </c>
      <c r="J877" s="1" t="s">
        <v>53</v>
      </c>
      <c r="K877" s="1" t="s">
        <v>277</v>
      </c>
      <c r="L877" s="1" t="s">
        <v>102</v>
      </c>
      <c r="M877" s="1" t="s">
        <v>276</v>
      </c>
    </row>
    <row r="878" spans="1:13" ht="18.75">
      <c r="A878" s="1" t="s">
        <v>51</v>
      </c>
      <c r="B878" s="1" t="s">
        <v>64</v>
      </c>
      <c r="C878" s="1" t="s">
        <v>53</v>
      </c>
      <c r="D878" s="1">
        <v>96.8</v>
      </c>
      <c r="E878" s="1" t="s">
        <v>104</v>
      </c>
      <c r="F878" s="5">
        <v>33451</v>
      </c>
      <c r="G878" s="1" t="s">
        <v>55</v>
      </c>
      <c r="H878" s="1" t="s">
        <v>65</v>
      </c>
      <c r="I878" s="1" t="s">
        <v>57</v>
      </c>
      <c r="J878" s="1" t="s">
        <v>53</v>
      </c>
      <c r="K878" s="1" t="s">
        <v>278</v>
      </c>
      <c r="L878" s="1" t="s">
        <v>89</v>
      </c>
      <c r="M878" s="1" t="s">
        <v>276</v>
      </c>
    </row>
    <row r="879" spans="1:13" ht="18.75">
      <c r="A879" s="1" t="s">
        <v>51</v>
      </c>
      <c r="B879" s="1" t="s">
        <v>67</v>
      </c>
      <c r="C879" s="1" t="s">
        <v>53</v>
      </c>
      <c r="D879" s="1">
        <v>117.7</v>
      </c>
      <c r="E879" s="1" t="s">
        <v>112</v>
      </c>
      <c r="F879" s="5">
        <v>33451</v>
      </c>
      <c r="G879" s="1" t="s">
        <v>55</v>
      </c>
      <c r="H879" s="1" t="s">
        <v>68</v>
      </c>
      <c r="I879" s="1" t="s">
        <v>57</v>
      </c>
      <c r="J879" s="1" t="s">
        <v>53</v>
      </c>
      <c r="K879" s="1" t="s">
        <v>279</v>
      </c>
      <c r="L879" s="1" t="s">
        <v>275</v>
      </c>
      <c r="M879" s="1" t="s">
        <v>276</v>
      </c>
    </row>
    <row r="880" spans="1:13" ht="18.75">
      <c r="A880" s="1" t="s">
        <v>51</v>
      </c>
      <c r="B880" s="1" t="s">
        <v>69</v>
      </c>
      <c r="C880" s="1" t="s">
        <v>53</v>
      </c>
      <c r="D880" s="1">
        <v>144.2</v>
      </c>
      <c r="E880" s="1" t="s">
        <v>217</v>
      </c>
      <c r="F880" s="5">
        <v>33451</v>
      </c>
      <c r="G880" s="1" t="s">
        <v>55</v>
      </c>
      <c r="H880" s="1" t="s">
        <v>70</v>
      </c>
      <c r="I880" s="1" t="s">
        <v>57</v>
      </c>
      <c r="J880" s="1" t="s">
        <v>53</v>
      </c>
      <c r="K880" s="1" t="s">
        <v>280</v>
      </c>
      <c r="L880" s="1" t="s">
        <v>275</v>
      </c>
      <c r="M880" s="1" t="s">
        <v>276</v>
      </c>
    </row>
    <row r="881" spans="1:13" ht="18.75">
      <c r="A881" s="1" t="s">
        <v>71</v>
      </c>
      <c r="B881" s="1" t="s">
        <v>72</v>
      </c>
      <c r="C881" s="1" t="s">
        <v>53</v>
      </c>
      <c r="D881" s="1">
        <v>214</v>
      </c>
      <c r="E881" s="1" t="s">
        <v>217</v>
      </c>
      <c r="F881" s="5">
        <v>33451</v>
      </c>
      <c r="G881" s="1" t="s">
        <v>55</v>
      </c>
      <c r="H881" s="1" t="s">
        <v>73</v>
      </c>
      <c r="I881" s="1" t="s">
        <v>57</v>
      </c>
      <c r="J881" s="1" t="s">
        <v>53</v>
      </c>
      <c r="K881" s="1" t="s">
        <v>281</v>
      </c>
      <c r="L881" s="1" t="s">
        <v>282</v>
      </c>
      <c r="M881" s="1" t="s">
        <v>276</v>
      </c>
    </row>
    <row r="882" spans="1:6" ht="18.75">
      <c r="A882" s="1" t="s">
        <v>74</v>
      </c>
      <c r="B882" s="1" t="s">
        <v>75</v>
      </c>
      <c r="C882" s="1" t="s">
        <v>53</v>
      </c>
      <c r="D882" s="1">
        <v>325.4</v>
      </c>
      <c r="E882" s="1" t="s">
        <v>97</v>
      </c>
      <c r="F882" s="5">
        <v>33451</v>
      </c>
    </row>
    <row r="884" spans="1:14" ht="18.75">
      <c r="A884" s="1" t="s">
        <v>1</v>
      </c>
      <c r="B884" s="1" t="s">
        <v>2</v>
      </c>
      <c r="C884" s="1" t="s">
        <v>3</v>
      </c>
      <c r="D884" s="1" t="s">
        <v>4</v>
      </c>
      <c r="E884" s="1" t="s">
        <v>5</v>
      </c>
      <c r="M884" s="1" t="s">
        <v>6</v>
      </c>
      <c r="N884" s="1" t="s">
        <v>7</v>
      </c>
    </row>
    <row r="885" spans="1:14" ht="18.75">
      <c r="A885" s="1" t="s">
        <v>8</v>
      </c>
      <c r="B885" s="1" t="s">
        <v>9</v>
      </c>
      <c r="C885" s="1" t="s">
        <v>10</v>
      </c>
      <c r="D885" s="1" t="s">
        <v>11</v>
      </c>
      <c r="E885" s="1" t="s">
        <v>12</v>
      </c>
      <c r="F885" s="1" t="s">
        <v>13</v>
      </c>
      <c r="G885" s="1" t="s">
        <v>14</v>
      </c>
      <c r="M885" s="1" t="s">
        <v>15</v>
      </c>
      <c r="N885" s="1" t="s">
        <v>16</v>
      </c>
    </row>
    <row r="886" spans="6:9" ht="18.75">
      <c r="F886" s="1" t="s">
        <v>17</v>
      </c>
      <c r="G886" s="1" t="s">
        <v>18</v>
      </c>
      <c r="H886" s="1">
        <v>-1998</v>
      </c>
      <c r="I886" s="1">
        <v>2541</v>
      </c>
    </row>
    <row r="887" spans="6:9" ht="18.75">
      <c r="F887" s="1" t="s">
        <v>19</v>
      </c>
      <c r="G887" s="1" t="s">
        <v>20</v>
      </c>
      <c r="H887" s="1" t="s">
        <v>21</v>
      </c>
      <c r="I887" s="1" t="s">
        <v>22</v>
      </c>
    </row>
    <row r="888" spans="1:14" ht="18.75">
      <c r="A888" s="1" t="s">
        <v>23</v>
      </c>
      <c r="B888" s="1" t="s">
        <v>24</v>
      </c>
      <c r="C888" s="1" t="s">
        <v>25</v>
      </c>
      <c r="D888" s="1" t="s">
        <v>26</v>
      </c>
      <c r="E888" s="1" t="s">
        <v>27</v>
      </c>
      <c r="F888" s="1" t="s">
        <v>28</v>
      </c>
      <c r="G888" s="1" t="s">
        <v>29</v>
      </c>
      <c r="H888" s="1" t="s">
        <v>30</v>
      </c>
      <c r="I888" s="1" t="s">
        <v>31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36</v>
      </c>
    </row>
    <row r="889" spans="1:14" ht="18.75">
      <c r="A889" s="1" t="s">
        <v>37</v>
      </c>
      <c r="B889" s="1" t="s">
        <v>38</v>
      </c>
      <c r="C889" s="1" t="s">
        <v>39</v>
      </c>
      <c r="D889" s="1" t="s">
        <v>40</v>
      </c>
      <c r="E889" s="1" t="s">
        <v>40</v>
      </c>
      <c r="F889" s="1" t="s">
        <v>40</v>
      </c>
      <c r="G889" s="1" t="s">
        <v>41</v>
      </c>
      <c r="H889" s="1" t="s">
        <v>40</v>
      </c>
      <c r="I889" s="1" t="s">
        <v>42</v>
      </c>
      <c r="J889" s="1" t="s">
        <v>40</v>
      </c>
      <c r="K889" s="1" t="s">
        <v>40</v>
      </c>
      <c r="L889" s="1" t="s">
        <v>40</v>
      </c>
      <c r="M889" s="1" t="s">
        <v>43</v>
      </c>
      <c r="N889" s="1" t="s">
        <v>44</v>
      </c>
    </row>
    <row r="890" spans="1:13" ht="18.75">
      <c r="A890" s="1">
        <v>1</v>
      </c>
      <c r="B890" s="2">
        <v>0</v>
      </c>
      <c r="C890" s="2" t="s">
        <v>45</v>
      </c>
      <c r="D890" s="2" t="s">
        <v>45</v>
      </c>
      <c r="E890" s="2" t="s">
        <v>45</v>
      </c>
      <c r="F890" s="2" t="s">
        <v>45</v>
      </c>
      <c r="G890" s="2" t="s">
        <v>45</v>
      </c>
      <c r="H890" s="2" t="s">
        <v>45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</row>
    <row r="891" spans="1:13" ht="18.75">
      <c r="A891" s="1">
        <v>2</v>
      </c>
      <c r="B891" s="2">
        <v>0</v>
      </c>
      <c r="C891" s="2" t="s">
        <v>45</v>
      </c>
      <c r="D891" s="2" t="s">
        <v>45</v>
      </c>
      <c r="E891" s="2" t="s">
        <v>45</v>
      </c>
      <c r="F891" s="2" t="s">
        <v>45</v>
      </c>
      <c r="G891" s="2" t="s">
        <v>45</v>
      </c>
      <c r="H891" s="2" t="s">
        <v>45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</row>
    <row r="892" spans="1:13" ht="18.75">
      <c r="A892" s="1">
        <v>3</v>
      </c>
      <c r="B892" s="2">
        <v>0</v>
      </c>
      <c r="C892" s="2" t="s">
        <v>45</v>
      </c>
      <c r="D892" s="2" t="s">
        <v>45</v>
      </c>
      <c r="E892" s="2" t="s">
        <v>45</v>
      </c>
      <c r="F892" s="2" t="s">
        <v>45</v>
      </c>
      <c r="G892" s="2" t="s">
        <v>45</v>
      </c>
      <c r="H892" s="2" t="s">
        <v>45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</row>
    <row r="893" spans="1:13" ht="18.75">
      <c r="A893" s="1">
        <v>4</v>
      </c>
      <c r="B893" s="2">
        <v>0</v>
      </c>
      <c r="C893" s="2" t="s">
        <v>45</v>
      </c>
      <c r="D893" s="2" t="s">
        <v>45</v>
      </c>
      <c r="E893" s="2" t="s">
        <v>45</v>
      </c>
      <c r="F893" s="2" t="s">
        <v>45</v>
      </c>
      <c r="G893" s="2" t="s">
        <v>45</v>
      </c>
      <c r="H893" s="2" t="s">
        <v>45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</row>
    <row r="894" spans="1:13" ht="18.75">
      <c r="A894" s="1">
        <v>5</v>
      </c>
      <c r="B894" s="2">
        <v>0</v>
      </c>
      <c r="C894" s="2" t="s">
        <v>45</v>
      </c>
      <c r="D894" s="2" t="s">
        <v>45</v>
      </c>
      <c r="E894" s="2" t="s">
        <v>45</v>
      </c>
      <c r="F894" s="2" t="s">
        <v>45</v>
      </c>
      <c r="G894" s="2" t="s">
        <v>45</v>
      </c>
      <c r="H894" s="2" t="s">
        <v>45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</row>
    <row r="895" spans="1:13" ht="18.75">
      <c r="A895" s="1">
        <v>6</v>
      </c>
      <c r="B895" s="2">
        <v>0</v>
      </c>
      <c r="C895" s="2" t="s">
        <v>45</v>
      </c>
      <c r="D895" s="2" t="s">
        <v>45</v>
      </c>
      <c r="E895" s="2" t="s">
        <v>45</v>
      </c>
      <c r="F895" s="2" t="s">
        <v>45</v>
      </c>
      <c r="G895" s="2" t="s">
        <v>45</v>
      </c>
      <c r="H895" s="2" t="s">
        <v>45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</row>
    <row r="896" spans="1:13" ht="18.75">
      <c r="A896" s="1">
        <v>7</v>
      </c>
      <c r="B896" s="2">
        <v>0</v>
      </c>
      <c r="C896" s="2" t="s">
        <v>45</v>
      </c>
      <c r="D896" s="2" t="s">
        <v>45</v>
      </c>
      <c r="E896" s="2" t="s">
        <v>45</v>
      </c>
      <c r="F896" s="2" t="s">
        <v>45</v>
      </c>
      <c r="G896" s="2" t="s">
        <v>45</v>
      </c>
      <c r="H896" s="2" t="s">
        <v>45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</row>
    <row r="897" spans="1:13" ht="18.75">
      <c r="A897" s="1">
        <v>8</v>
      </c>
      <c r="B897" s="2">
        <v>0</v>
      </c>
      <c r="C897" s="2" t="s">
        <v>45</v>
      </c>
      <c r="D897" s="2" t="s">
        <v>45</v>
      </c>
      <c r="E897" s="2" t="s">
        <v>45</v>
      </c>
      <c r="F897" s="2" t="s">
        <v>45</v>
      </c>
      <c r="G897" s="2" t="s">
        <v>45</v>
      </c>
      <c r="H897" s="2" t="s">
        <v>45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</row>
    <row r="898" spans="1:13" ht="18.75">
      <c r="A898" s="1">
        <v>9</v>
      </c>
      <c r="B898" s="2">
        <v>0</v>
      </c>
      <c r="C898" s="2" t="s">
        <v>45</v>
      </c>
      <c r="D898" s="2" t="s">
        <v>45</v>
      </c>
      <c r="E898" s="2" t="s">
        <v>45</v>
      </c>
      <c r="F898" s="2" t="s">
        <v>45</v>
      </c>
      <c r="G898" s="2" t="s">
        <v>45</v>
      </c>
      <c r="H898" s="2" t="s">
        <v>45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</row>
    <row r="899" spans="1:13" ht="18.75">
      <c r="A899" s="1">
        <v>10</v>
      </c>
      <c r="B899" s="2">
        <v>0</v>
      </c>
      <c r="C899" s="2" t="s">
        <v>45</v>
      </c>
      <c r="D899" s="2" t="s">
        <v>45</v>
      </c>
      <c r="E899" s="2" t="s">
        <v>45</v>
      </c>
      <c r="F899" s="2" t="s">
        <v>45</v>
      </c>
      <c r="G899" s="2" t="s">
        <v>45</v>
      </c>
      <c r="H899" s="2" t="s">
        <v>45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</row>
    <row r="900" spans="1:13" ht="18.75">
      <c r="A900" s="1">
        <v>11</v>
      </c>
      <c r="B900" s="2">
        <v>0</v>
      </c>
      <c r="C900" s="2" t="s">
        <v>45</v>
      </c>
      <c r="D900" s="2" t="s">
        <v>45</v>
      </c>
      <c r="E900" s="2" t="s">
        <v>45</v>
      </c>
      <c r="F900" s="2" t="s">
        <v>45</v>
      </c>
      <c r="G900" s="2" t="s">
        <v>45</v>
      </c>
      <c r="H900" s="2" t="s">
        <v>45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</row>
    <row r="901" spans="1:13" ht="18.75">
      <c r="A901" s="1">
        <v>12</v>
      </c>
      <c r="B901" s="2">
        <v>0</v>
      </c>
      <c r="C901" s="2" t="s">
        <v>45</v>
      </c>
      <c r="D901" s="2" t="s">
        <v>45</v>
      </c>
      <c r="E901" s="2" t="s">
        <v>45</v>
      </c>
      <c r="F901" s="2" t="s">
        <v>45</v>
      </c>
      <c r="G901" s="2" t="s">
        <v>45</v>
      </c>
      <c r="H901" s="2" t="s">
        <v>45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</row>
    <row r="902" spans="1:13" ht="18.75">
      <c r="A902" s="1">
        <v>13</v>
      </c>
      <c r="B902" s="2">
        <v>0</v>
      </c>
      <c r="C902" s="2" t="s">
        <v>45</v>
      </c>
      <c r="D902" s="2" t="s">
        <v>45</v>
      </c>
      <c r="E902" s="2" t="s">
        <v>45</v>
      </c>
      <c r="F902" s="2" t="s">
        <v>45</v>
      </c>
      <c r="G902" s="2" t="s">
        <v>45</v>
      </c>
      <c r="H902" s="2" t="s">
        <v>45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</row>
    <row r="903" spans="1:13" ht="18.75">
      <c r="A903" s="1">
        <v>14</v>
      </c>
      <c r="B903" s="2">
        <v>0</v>
      </c>
      <c r="C903" s="2" t="s">
        <v>45</v>
      </c>
      <c r="D903" s="2" t="s">
        <v>45</v>
      </c>
      <c r="E903" s="2" t="s">
        <v>45</v>
      </c>
      <c r="F903" s="2" t="s">
        <v>45</v>
      </c>
      <c r="G903" s="2" t="s">
        <v>45</v>
      </c>
      <c r="H903" s="2" t="s">
        <v>45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</row>
    <row r="904" spans="1:13" ht="18.75">
      <c r="A904" s="1">
        <v>15</v>
      </c>
      <c r="B904" s="2">
        <v>0</v>
      </c>
      <c r="C904" s="2" t="s">
        <v>45</v>
      </c>
      <c r="D904" s="2" t="s">
        <v>45</v>
      </c>
      <c r="E904" s="2" t="s">
        <v>45</v>
      </c>
      <c r="F904" s="2" t="s">
        <v>45</v>
      </c>
      <c r="G904" s="2" t="s">
        <v>45</v>
      </c>
      <c r="H904" s="2" t="s">
        <v>45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</row>
    <row r="905" spans="1:13" ht="18.75">
      <c r="A905" s="1">
        <v>16</v>
      </c>
      <c r="B905" s="2">
        <v>0</v>
      </c>
      <c r="C905" s="2" t="s">
        <v>45</v>
      </c>
      <c r="D905" s="2" t="s">
        <v>45</v>
      </c>
      <c r="E905" s="2" t="s">
        <v>45</v>
      </c>
      <c r="F905" s="2" t="s">
        <v>45</v>
      </c>
      <c r="G905" s="2" t="s">
        <v>45</v>
      </c>
      <c r="H905" s="2" t="s">
        <v>45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</row>
    <row r="906" spans="1:13" ht="18.75">
      <c r="A906" s="1">
        <v>17</v>
      </c>
      <c r="B906" s="2">
        <v>0</v>
      </c>
      <c r="C906" s="2" t="s">
        <v>45</v>
      </c>
      <c r="D906" s="2" t="s">
        <v>45</v>
      </c>
      <c r="E906" s="2" t="s">
        <v>45</v>
      </c>
      <c r="F906" s="2" t="s">
        <v>45</v>
      </c>
      <c r="G906" s="2" t="s">
        <v>45</v>
      </c>
      <c r="H906" s="2" t="s">
        <v>45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</row>
    <row r="907" spans="1:13" ht="18.75">
      <c r="A907" s="1">
        <v>18</v>
      </c>
      <c r="B907" s="2">
        <v>0</v>
      </c>
      <c r="C907" s="2" t="s">
        <v>45</v>
      </c>
      <c r="D907" s="2" t="s">
        <v>45</v>
      </c>
      <c r="E907" s="2" t="s">
        <v>45</v>
      </c>
      <c r="F907" s="2" t="s">
        <v>45</v>
      </c>
      <c r="G907" s="2" t="s">
        <v>45</v>
      </c>
      <c r="H907" s="2" t="s">
        <v>45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</row>
    <row r="908" spans="1:13" ht="18.75">
      <c r="A908" s="1">
        <v>19</v>
      </c>
      <c r="B908" s="2">
        <v>0</v>
      </c>
      <c r="C908" s="2" t="s">
        <v>45</v>
      </c>
      <c r="D908" s="2" t="s">
        <v>45</v>
      </c>
      <c r="E908" s="2" t="s">
        <v>45</v>
      </c>
      <c r="F908" s="2" t="s">
        <v>45</v>
      </c>
      <c r="G908" s="2" t="s">
        <v>45</v>
      </c>
      <c r="H908" s="2" t="s">
        <v>45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</row>
    <row r="909" spans="1:13" ht="18.75">
      <c r="A909" s="1">
        <v>20</v>
      </c>
      <c r="B909" s="2">
        <v>0</v>
      </c>
      <c r="C909" s="2" t="s">
        <v>45</v>
      </c>
      <c r="D909" s="2" t="s">
        <v>45</v>
      </c>
      <c r="E909" s="2" t="s">
        <v>45</v>
      </c>
      <c r="F909" s="2" t="s">
        <v>45</v>
      </c>
      <c r="G909" s="2" t="s">
        <v>45</v>
      </c>
      <c r="H909" s="2" t="s">
        <v>45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</row>
    <row r="910" spans="1:13" ht="18.75">
      <c r="A910" s="1">
        <v>21</v>
      </c>
      <c r="B910" s="2">
        <v>0</v>
      </c>
      <c r="C910" s="2" t="s">
        <v>45</v>
      </c>
      <c r="D910" s="2" t="s">
        <v>45</v>
      </c>
      <c r="E910" s="2" t="s">
        <v>45</v>
      </c>
      <c r="F910" s="2" t="s">
        <v>45</v>
      </c>
      <c r="G910" s="2" t="s">
        <v>45</v>
      </c>
      <c r="H910" s="2" t="s">
        <v>45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</row>
    <row r="911" spans="1:13" ht="18.75">
      <c r="A911" s="1">
        <v>22</v>
      </c>
      <c r="B911" s="2">
        <v>0</v>
      </c>
      <c r="C911" s="2" t="s">
        <v>45</v>
      </c>
      <c r="D911" s="2" t="s">
        <v>45</v>
      </c>
      <c r="E911" s="2" t="s">
        <v>45</v>
      </c>
      <c r="F911" s="2" t="s">
        <v>45</v>
      </c>
      <c r="G911" s="2" t="s">
        <v>45</v>
      </c>
      <c r="H911" s="2" t="s">
        <v>45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</row>
    <row r="912" spans="1:13" ht="18.75">
      <c r="A912" s="1">
        <v>23</v>
      </c>
      <c r="B912" s="2">
        <v>0</v>
      </c>
      <c r="C912" s="2" t="s">
        <v>45</v>
      </c>
      <c r="D912" s="2" t="s">
        <v>45</v>
      </c>
      <c r="E912" s="2" t="s">
        <v>45</v>
      </c>
      <c r="F912" s="2" t="s">
        <v>45</v>
      </c>
      <c r="G912" s="2" t="s">
        <v>45</v>
      </c>
      <c r="H912" s="2" t="s">
        <v>45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</row>
    <row r="913" spans="1:13" ht="18.75">
      <c r="A913" s="1">
        <v>24</v>
      </c>
      <c r="B913" s="2">
        <v>0</v>
      </c>
      <c r="C913" s="2" t="s">
        <v>45</v>
      </c>
      <c r="D913" s="2" t="s">
        <v>45</v>
      </c>
      <c r="E913" s="2" t="s">
        <v>45</v>
      </c>
      <c r="F913" s="2" t="s">
        <v>45</v>
      </c>
      <c r="G913" s="2" t="s">
        <v>45</v>
      </c>
      <c r="H913" s="2" t="s">
        <v>45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</row>
    <row r="914" spans="1:13" ht="18.75">
      <c r="A914" s="1">
        <v>25</v>
      </c>
      <c r="B914" s="2">
        <v>0</v>
      </c>
      <c r="C914" s="2" t="s">
        <v>45</v>
      </c>
      <c r="D914" s="2" t="s">
        <v>45</v>
      </c>
      <c r="E914" s="2" t="s">
        <v>45</v>
      </c>
      <c r="F914" s="2" t="s">
        <v>45</v>
      </c>
      <c r="G914" s="2" t="s">
        <v>45</v>
      </c>
      <c r="H914" s="2" t="s">
        <v>45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</row>
    <row r="915" spans="1:13" ht="18.75">
      <c r="A915" s="1">
        <v>26</v>
      </c>
      <c r="B915" s="2">
        <v>0</v>
      </c>
      <c r="C915" s="2" t="s">
        <v>45</v>
      </c>
      <c r="D915" s="2" t="s">
        <v>45</v>
      </c>
      <c r="E915" s="2" t="s">
        <v>45</v>
      </c>
      <c r="F915" s="2" t="s">
        <v>45</v>
      </c>
      <c r="G915" s="2" t="s">
        <v>45</v>
      </c>
      <c r="H915" s="2" t="s">
        <v>45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</row>
    <row r="916" spans="1:13" ht="18.75">
      <c r="A916" s="1">
        <v>27</v>
      </c>
      <c r="B916" s="2">
        <v>0</v>
      </c>
      <c r="C916" s="2" t="s">
        <v>45</v>
      </c>
      <c r="D916" s="2" t="s">
        <v>45</v>
      </c>
      <c r="E916" s="2" t="s">
        <v>45</v>
      </c>
      <c r="F916" s="2" t="s">
        <v>45</v>
      </c>
      <c r="G916" s="2" t="s">
        <v>45</v>
      </c>
      <c r="H916" s="2" t="s">
        <v>45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</row>
    <row r="917" spans="1:13" ht="18.75">
      <c r="A917" s="1">
        <v>28</v>
      </c>
      <c r="B917" s="2">
        <v>0</v>
      </c>
      <c r="C917" s="2" t="s">
        <v>45</v>
      </c>
      <c r="D917" s="2" t="s">
        <v>45</v>
      </c>
      <c r="E917" s="2" t="s">
        <v>45</v>
      </c>
      <c r="F917" s="2" t="s">
        <v>45</v>
      </c>
      <c r="G917" s="2" t="s">
        <v>45</v>
      </c>
      <c r="H917" s="2" t="s">
        <v>45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</row>
    <row r="918" spans="1:13" ht="18.75">
      <c r="A918" s="1">
        <v>29</v>
      </c>
      <c r="B918" s="2">
        <v>0</v>
      </c>
      <c r="C918" s="2" t="s">
        <v>45</v>
      </c>
      <c r="D918" s="2" t="s">
        <v>45</v>
      </c>
      <c r="E918" s="2" t="s">
        <v>45</v>
      </c>
      <c r="F918" s="2" t="s">
        <v>45</v>
      </c>
      <c r="G918" s="2" t="s">
        <v>45</v>
      </c>
      <c r="H918" s="2" t="s">
        <v>45</v>
      </c>
      <c r="I918" s="2">
        <v>0</v>
      </c>
      <c r="J918" s="2">
        <v>0</v>
      </c>
      <c r="K918" s="2">
        <v>0</v>
      </c>
      <c r="L918" s="2"/>
      <c r="M918" s="2">
        <v>0</v>
      </c>
    </row>
    <row r="919" spans="1:13" ht="18.75">
      <c r="A919" s="1">
        <v>30</v>
      </c>
      <c r="B919" s="2">
        <v>0</v>
      </c>
      <c r="C919" s="2" t="s">
        <v>45</v>
      </c>
      <c r="D919" s="2" t="s">
        <v>45</v>
      </c>
      <c r="E919" s="2" t="s">
        <v>45</v>
      </c>
      <c r="F919" s="2" t="s">
        <v>45</v>
      </c>
      <c r="G919" s="2" t="s">
        <v>45</v>
      </c>
      <c r="H919" s="2" t="s">
        <v>45</v>
      </c>
      <c r="I919" s="2">
        <v>0</v>
      </c>
      <c r="J919" s="2">
        <v>0</v>
      </c>
      <c r="K919" s="2">
        <v>0</v>
      </c>
      <c r="L919" s="2"/>
      <c r="M919" s="2">
        <v>0</v>
      </c>
    </row>
    <row r="920" spans="1:13" ht="18.75">
      <c r="A920" s="1">
        <v>31</v>
      </c>
      <c r="B920" s="2"/>
      <c r="C920" s="2" t="s">
        <v>45</v>
      </c>
      <c r="D920" s="2"/>
      <c r="E920" s="2" t="s">
        <v>45</v>
      </c>
      <c r="F920" s="2" t="s">
        <v>45</v>
      </c>
      <c r="G920" s="2" t="s">
        <v>45</v>
      </c>
      <c r="H920" s="2" t="s">
        <v>45</v>
      </c>
      <c r="I920" s="2"/>
      <c r="J920" s="2">
        <v>0</v>
      </c>
      <c r="K920" s="2">
        <v>0</v>
      </c>
      <c r="L920" s="2"/>
      <c r="M920" s="2">
        <v>0</v>
      </c>
    </row>
    <row r="921" spans="1:14" ht="18.75">
      <c r="A921" s="1" t="s">
        <v>37</v>
      </c>
      <c r="B921" s="1" t="s">
        <v>38</v>
      </c>
      <c r="C921" s="1" t="s">
        <v>39</v>
      </c>
      <c r="D921" s="1" t="s">
        <v>40</v>
      </c>
      <c r="E921" s="1" t="s">
        <v>40</v>
      </c>
      <c r="F921" s="1" t="s">
        <v>40</v>
      </c>
      <c r="G921" s="1" t="s">
        <v>40</v>
      </c>
      <c r="H921" s="1" t="s">
        <v>40</v>
      </c>
      <c r="I921" s="1" t="s">
        <v>42</v>
      </c>
      <c r="J921" s="1" t="s">
        <v>40</v>
      </c>
      <c r="K921" s="1" t="s">
        <v>40</v>
      </c>
      <c r="L921" s="1" t="s">
        <v>40</v>
      </c>
      <c r="M921" s="1" t="s">
        <v>43</v>
      </c>
      <c r="N921" s="1" t="s">
        <v>44</v>
      </c>
    </row>
    <row r="922" spans="1:14" ht="18.75">
      <c r="A922" s="1" t="s">
        <v>46</v>
      </c>
      <c r="B922" s="2">
        <v>0</v>
      </c>
      <c r="C922" s="2" t="s">
        <v>45</v>
      </c>
      <c r="D922" s="2" t="s">
        <v>45</v>
      </c>
      <c r="E922" s="2" t="s">
        <v>45</v>
      </c>
      <c r="F922" s="2" t="s">
        <v>45</v>
      </c>
      <c r="G922" s="2" t="s">
        <v>45</v>
      </c>
      <c r="H922" s="2" t="s">
        <v>45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1" t="s">
        <v>45</v>
      </c>
    </row>
    <row r="923" spans="1:14" ht="18.75">
      <c r="A923" s="1" t="s">
        <v>47</v>
      </c>
      <c r="B923" s="2">
        <v>0</v>
      </c>
      <c r="C923" s="2" t="s">
        <v>45</v>
      </c>
      <c r="D923" s="2" t="s">
        <v>45</v>
      </c>
      <c r="E923" s="2" t="s">
        <v>45</v>
      </c>
      <c r="F923" s="2" t="s">
        <v>45</v>
      </c>
      <c r="G923" s="2" t="s">
        <v>45</v>
      </c>
      <c r="H923" s="2" t="s">
        <v>45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1" t="s">
        <v>45</v>
      </c>
    </row>
    <row r="924" spans="1:14" ht="18.75">
      <c r="A924" s="1" t="s">
        <v>49</v>
      </c>
      <c r="B924" s="1">
        <v>0</v>
      </c>
      <c r="C924" s="1" t="s">
        <v>45</v>
      </c>
      <c r="D924" s="1" t="s">
        <v>45</v>
      </c>
      <c r="E924" s="1" t="s">
        <v>45</v>
      </c>
      <c r="F924" s="1" t="s">
        <v>45</v>
      </c>
      <c r="G924" s="1" t="s">
        <v>45</v>
      </c>
      <c r="H924" s="1" t="s">
        <v>45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 t="s">
        <v>45</v>
      </c>
    </row>
    <row r="925" spans="1:12" ht="18.75">
      <c r="A925" s="1" t="s">
        <v>51</v>
      </c>
      <c r="B925" s="1" t="s">
        <v>52</v>
      </c>
      <c r="C925" s="1" t="s">
        <v>53</v>
      </c>
      <c r="E925" s="1" t="s">
        <v>283</v>
      </c>
      <c r="F925" s="1" t="s">
        <v>284</v>
      </c>
      <c r="G925" s="1" t="s">
        <v>285</v>
      </c>
      <c r="H925" s="1" t="s">
        <v>286</v>
      </c>
      <c r="I925" s="1" t="s">
        <v>287</v>
      </c>
      <c r="J925" s="1" t="s">
        <v>288</v>
      </c>
      <c r="K925" s="1" t="s">
        <v>283</v>
      </c>
      <c r="L925" s="1">
        <v>1999</v>
      </c>
    </row>
    <row r="926" spans="1:12" ht="18.75">
      <c r="A926" s="1" t="s">
        <v>51</v>
      </c>
      <c r="B926" s="1" t="s">
        <v>61</v>
      </c>
      <c r="C926" s="1" t="s">
        <v>53</v>
      </c>
      <c r="E926" s="1" t="s">
        <v>283</v>
      </c>
      <c r="F926" s="1" t="s">
        <v>284</v>
      </c>
      <c r="G926" s="1" t="s">
        <v>285</v>
      </c>
      <c r="H926" s="1" t="s">
        <v>289</v>
      </c>
      <c r="I926" s="1" t="s">
        <v>287</v>
      </c>
      <c r="J926" s="1" t="s">
        <v>288</v>
      </c>
      <c r="K926" s="1" t="s">
        <v>283</v>
      </c>
      <c r="L926" s="1">
        <v>1999</v>
      </c>
    </row>
    <row r="927" spans="1:12" ht="18.75">
      <c r="A927" s="1" t="s">
        <v>51</v>
      </c>
      <c r="B927" s="1" t="s">
        <v>64</v>
      </c>
      <c r="C927" s="1" t="s">
        <v>53</v>
      </c>
      <c r="E927" s="1" t="s">
        <v>283</v>
      </c>
      <c r="F927" s="1" t="s">
        <v>284</v>
      </c>
      <c r="G927" s="1" t="s">
        <v>285</v>
      </c>
      <c r="H927" s="1" t="s">
        <v>290</v>
      </c>
      <c r="I927" s="1" t="s">
        <v>287</v>
      </c>
      <c r="J927" s="1" t="s">
        <v>288</v>
      </c>
      <c r="K927" s="1" t="s">
        <v>283</v>
      </c>
      <c r="L927" s="1">
        <v>1999</v>
      </c>
    </row>
    <row r="928" spans="1:12" ht="18.75">
      <c r="A928" s="1" t="s">
        <v>51</v>
      </c>
      <c r="B928" s="1" t="s">
        <v>67</v>
      </c>
      <c r="C928" s="1" t="s">
        <v>53</v>
      </c>
      <c r="E928" s="1" t="s">
        <v>283</v>
      </c>
      <c r="F928" s="1" t="s">
        <v>284</v>
      </c>
      <c r="G928" s="1" t="s">
        <v>285</v>
      </c>
      <c r="H928" s="1" t="s">
        <v>291</v>
      </c>
      <c r="I928" s="1" t="s">
        <v>287</v>
      </c>
      <c r="J928" s="1" t="s">
        <v>288</v>
      </c>
      <c r="K928" s="1" t="s">
        <v>283</v>
      </c>
      <c r="L928" s="1">
        <v>1999</v>
      </c>
    </row>
    <row r="929" spans="1:12" ht="18.75">
      <c r="A929" s="1" t="s">
        <v>51</v>
      </c>
      <c r="B929" s="1" t="s">
        <v>69</v>
      </c>
      <c r="C929" s="1" t="s">
        <v>53</v>
      </c>
      <c r="E929" s="1" t="s">
        <v>283</v>
      </c>
      <c r="F929" s="1" t="s">
        <v>284</v>
      </c>
      <c r="G929" s="1" t="s">
        <v>285</v>
      </c>
      <c r="H929" s="1" t="s">
        <v>292</v>
      </c>
      <c r="I929" s="1" t="s">
        <v>287</v>
      </c>
      <c r="J929" s="1" t="s">
        <v>288</v>
      </c>
      <c r="K929" s="1" t="s">
        <v>283</v>
      </c>
      <c r="L929" s="1">
        <v>1999</v>
      </c>
    </row>
    <row r="930" spans="1:12" ht="18.75">
      <c r="A930" s="1" t="s">
        <v>71</v>
      </c>
      <c r="B930" s="1" t="s">
        <v>72</v>
      </c>
      <c r="C930" s="1" t="s">
        <v>53</v>
      </c>
      <c r="E930" s="1" t="s">
        <v>283</v>
      </c>
      <c r="F930" s="1" t="s">
        <v>284</v>
      </c>
      <c r="G930" s="1" t="s">
        <v>285</v>
      </c>
      <c r="H930" s="1" t="s">
        <v>293</v>
      </c>
      <c r="I930" s="1" t="s">
        <v>287</v>
      </c>
      <c r="J930" s="1" t="s">
        <v>288</v>
      </c>
      <c r="K930" s="1" t="s">
        <v>283</v>
      </c>
      <c r="L930" s="1">
        <v>1999</v>
      </c>
    </row>
    <row r="931" spans="1:6" ht="18.75">
      <c r="A931" s="1" t="s">
        <v>74</v>
      </c>
      <c r="B931" s="1" t="s">
        <v>75</v>
      </c>
      <c r="C931" s="1" t="s">
        <v>53</v>
      </c>
      <c r="E931" s="1" t="s">
        <v>283</v>
      </c>
      <c r="F931" s="1">
        <v>1999</v>
      </c>
    </row>
    <row r="933" spans="1:14" ht="18.75">
      <c r="A933" s="37" t="s">
        <v>294</v>
      </c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ht="18.75">
      <c r="A934" s="37" t="s">
        <v>295</v>
      </c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ht="18.75">
      <c r="A935" s="1" t="s">
        <v>296</v>
      </c>
      <c r="B935" s="1" t="s">
        <v>297</v>
      </c>
      <c r="C935" s="1" t="s">
        <v>298</v>
      </c>
      <c r="D935" s="1" t="s">
        <v>299</v>
      </c>
      <c r="E935" s="1" t="s">
        <v>300</v>
      </c>
      <c r="F935" s="1" t="s">
        <v>301</v>
      </c>
      <c r="G935" s="1" t="s">
        <v>302</v>
      </c>
      <c r="H935" s="1" t="s">
        <v>303</v>
      </c>
      <c r="I935" s="1" t="s">
        <v>304</v>
      </c>
      <c r="J935" s="1" t="s">
        <v>305</v>
      </c>
      <c r="K935" s="1" t="s">
        <v>306</v>
      </c>
      <c r="L935" s="1" t="s">
        <v>307</v>
      </c>
      <c r="M935" s="1" t="s">
        <v>308</v>
      </c>
      <c r="N935" s="1" t="s">
        <v>309</v>
      </c>
    </row>
    <row r="936" spans="1:13" ht="18.75">
      <c r="A936" s="1">
        <v>1</v>
      </c>
      <c r="B936" s="2">
        <v>0</v>
      </c>
      <c r="C936" s="2">
        <v>0</v>
      </c>
      <c r="D936" s="2">
        <v>5</v>
      </c>
      <c r="E936" s="2">
        <v>35</v>
      </c>
      <c r="F936" s="2">
        <v>5</v>
      </c>
      <c r="G936" s="2">
        <v>0</v>
      </c>
      <c r="H936" s="2">
        <v>53</v>
      </c>
      <c r="I936" s="2">
        <v>0</v>
      </c>
      <c r="J936" s="2" t="s">
        <v>45</v>
      </c>
      <c r="K936" s="2" t="s">
        <v>45</v>
      </c>
      <c r="L936" s="2" t="s">
        <v>45</v>
      </c>
      <c r="M936" s="2" t="s">
        <v>45</v>
      </c>
    </row>
    <row r="937" spans="1:13" ht="18.75">
      <c r="A937" s="1">
        <v>2</v>
      </c>
      <c r="B937" s="2">
        <v>0</v>
      </c>
      <c r="C937" s="2">
        <v>7</v>
      </c>
      <c r="D937" s="2">
        <v>0</v>
      </c>
      <c r="E937" s="2">
        <v>0</v>
      </c>
      <c r="F937" s="2">
        <v>28</v>
      </c>
      <c r="G937" s="2">
        <v>0</v>
      </c>
      <c r="H937" s="2">
        <v>35</v>
      </c>
      <c r="I937" s="2">
        <v>0</v>
      </c>
      <c r="J937" s="2" t="s">
        <v>45</v>
      </c>
      <c r="K937" s="2" t="s">
        <v>45</v>
      </c>
      <c r="L937" s="2" t="s">
        <v>45</v>
      </c>
      <c r="M937" s="2" t="s">
        <v>45</v>
      </c>
    </row>
    <row r="938" spans="1:13" ht="18.75">
      <c r="A938" s="1">
        <v>3</v>
      </c>
      <c r="B938" s="2">
        <v>0</v>
      </c>
      <c r="C938" s="2">
        <v>38</v>
      </c>
      <c r="D938" s="2">
        <v>0</v>
      </c>
      <c r="E938" s="2">
        <v>0</v>
      </c>
      <c r="F938" s="2">
        <v>23</v>
      </c>
      <c r="G938" s="2">
        <v>0</v>
      </c>
      <c r="H938" s="2">
        <v>0</v>
      </c>
      <c r="I938" s="2">
        <v>0</v>
      </c>
      <c r="J938" s="2" t="s">
        <v>45</v>
      </c>
      <c r="K938" s="2" t="s">
        <v>45</v>
      </c>
      <c r="L938" s="2" t="s">
        <v>45</v>
      </c>
      <c r="M938" s="2" t="s">
        <v>45</v>
      </c>
    </row>
    <row r="939" spans="1:13" ht="18.75">
      <c r="A939" s="1">
        <v>4</v>
      </c>
      <c r="B939" s="2">
        <v>0</v>
      </c>
      <c r="C939" s="2">
        <v>0</v>
      </c>
      <c r="D939" s="2">
        <v>0</v>
      </c>
      <c r="E939" s="2">
        <v>0</v>
      </c>
      <c r="F939" s="2">
        <v>0</v>
      </c>
      <c r="G939" s="2">
        <v>3.5</v>
      </c>
      <c r="H939" s="2">
        <v>0</v>
      </c>
      <c r="I939" s="2">
        <v>0</v>
      </c>
      <c r="J939" s="2" t="s">
        <v>45</v>
      </c>
      <c r="K939" s="2" t="s">
        <v>45</v>
      </c>
      <c r="L939" s="2" t="s">
        <v>45</v>
      </c>
      <c r="M939" s="2" t="s">
        <v>45</v>
      </c>
    </row>
    <row r="940" spans="1:13" ht="18.75">
      <c r="A940" s="1">
        <v>5</v>
      </c>
      <c r="B940" s="2">
        <v>0</v>
      </c>
      <c r="C940" s="2">
        <v>8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3</v>
      </c>
      <c r="J940" s="2" t="s">
        <v>45</v>
      </c>
      <c r="K940" s="2" t="s">
        <v>45</v>
      </c>
      <c r="L940" s="2" t="s">
        <v>45</v>
      </c>
      <c r="M940" s="2" t="s">
        <v>45</v>
      </c>
    </row>
    <row r="941" spans="1:13" ht="18.75">
      <c r="A941" s="1">
        <v>6</v>
      </c>
      <c r="B941" s="2">
        <v>0</v>
      </c>
      <c r="C941" s="2">
        <v>11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 t="s">
        <v>45</v>
      </c>
      <c r="K941" s="2" t="s">
        <v>45</v>
      </c>
      <c r="L941" s="2" t="s">
        <v>45</v>
      </c>
      <c r="M941" s="2" t="s">
        <v>45</v>
      </c>
    </row>
    <row r="942" spans="1:13" ht="18.75">
      <c r="A942" s="1">
        <v>7</v>
      </c>
      <c r="B942" s="2">
        <v>0</v>
      </c>
      <c r="C942" s="2">
        <v>0</v>
      </c>
      <c r="D942" s="2">
        <v>0</v>
      </c>
      <c r="E942" s="2">
        <v>0</v>
      </c>
      <c r="F942" s="2">
        <v>27</v>
      </c>
      <c r="G942" s="2">
        <v>0</v>
      </c>
      <c r="H942" s="2">
        <v>0</v>
      </c>
      <c r="I942" s="2">
        <v>0</v>
      </c>
      <c r="J942" s="2" t="s">
        <v>45</v>
      </c>
      <c r="K942" s="2" t="s">
        <v>45</v>
      </c>
      <c r="L942" s="2" t="s">
        <v>45</v>
      </c>
      <c r="M942" s="2" t="s">
        <v>45</v>
      </c>
    </row>
    <row r="943" spans="1:13" ht="18.75">
      <c r="A943" s="1">
        <v>8</v>
      </c>
      <c r="B943" s="2">
        <v>0</v>
      </c>
      <c r="C943" s="2">
        <v>0</v>
      </c>
      <c r="D943" s="2">
        <v>0</v>
      </c>
      <c r="E943" s="2">
        <v>20</v>
      </c>
      <c r="F943" s="2">
        <v>9</v>
      </c>
      <c r="G943" s="2">
        <v>0</v>
      </c>
      <c r="H943" s="2">
        <v>0</v>
      </c>
      <c r="I943" s="2">
        <v>0</v>
      </c>
      <c r="J943" s="2" t="s">
        <v>45</v>
      </c>
      <c r="K943" s="2" t="s">
        <v>45</v>
      </c>
      <c r="L943" s="2" t="s">
        <v>45</v>
      </c>
      <c r="M943" s="2" t="s">
        <v>45</v>
      </c>
    </row>
    <row r="944" spans="1:13" ht="18.75">
      <c r="A944" s="1">
        <v>9</v>
      </c>
      <c r="B944" s="2">
        <v>0</v>
      </c>
      <c r="C944" s="2">
        <v>10</v>
      </c>
      <c r="D944" s="2">
        <v>0</v>
      </c>
      <c r="E944" s="2">
        <v>7.5</v>
      </c>
      <c r="F944" s="2">
        <v>0</v>
      </c>
      <c r="G944" s="2">
        <v>11</v>
      </c>
      <c r="H944" s="2">
        <v>0</v>
      </c>
      <c r="I944" s="2">
        <v>0</v>
      </c>
      <c r="J944" s="2" t="s">
        <v>45</v>
      </c>
      <c r="K944" s="2" t="s">
        <v>45</v>
      </c>
      <c r="L944" s="2" t="s">
        <v>45</v>
      </c>
      <c r="M944" s="2" t="s">
        <v>45</v>
      </c>
    </row>
    <row r="945" spans="1:13" ht="18.75">
      <c r="A945" s="1">
        <v>10</v>
      </c>
      <c r="B945" s="2">
        <v>0</v>
      </c>
      <c r="C945" s="2">
        <v>9</v>
      </c>
      <c r="D945" s="2">
        <v>0</v>
      </c>
      <c r="E945" s="2">
        <v>10</v>
      </c>
      <c r="F945" s="2">
        <v>0</v>
      </c>
      <c r="G945" s="2">
        <v>36.6</v>
      </c>
      <c r="H945" s="2">
        <v>14.3</v>
      </c>
      <c r="I945" s="2">
        <v>0</v>
      </c>
      <c r="J945" s="2" t="s">
        <v>45</v>
      </c>
      <c r="K945" s="2" t="s">
        <v>45</v>
      </c>
      <c r="L945" s="2" t="s">
        <v>45</v>
      </c>
      <c r="M945" s="2" t="s">
        <v>45</v>
      </c>
    </row>
    <row r="946" spans="1:13" ht="18.75">
      <c r="A946" s="1">
        <v>11</v>
      </c>
      <c r="B946" s="2">
        <v>0</v>
      </c>
      <c r="C946" s="2">
        <v>0</v>
      </c>
      <c r="D946" s="2">
        <v>0</v>
      </c>
      <c r="E946" s="2">
        <v>0</v>
      </c>
      <c r="F946" s="2">
        <v>165.05</v>
      </c>
      <c r="G946" s="2">
        <v>0</v>
      </c>
      <c r="H946" s="2">
        <v>0</v>
      </c>
      <c r="I946" s="2">
        <v>0</v>
      </c>
      <c r="J946" s="2" t="s">
        <v>45</v>
      </c>
      <c r="K946" s="2" t="s">
        <v>45</v>
      </c>
      <c r="L946" s="2" t="s">
        <v>45</v>
      </c>
      <c r="M946" s="2" t="s">
        <v>45</v>
      </c>
    </row>
    <row r="947" spans="1:13" ht="18.75">
      <c r="A947" s="1">
        <v>12</v>
      </c>
      <c r="B947" s="2">
        <v>0</v>
      </c>
      <c r="C947" s="2">
        <v>0</v>
      </c>
      <c r="D947" s="2">
        <v>0</v>
      </c>
      <c r="E947" s="2">
        <v>0</v>
      </c>
      <c r="F947" s="2">
        <v>15</v>
      </c>
      <c r="G947" s="2">
        <v>23.5</v>
      </c>
      <c r="H947" s="2">
        <v>0</v>
      </c>
      <c r="I947" s="2">
        <v>0</v>
      </c>
      <c r="J947" s="2" t="s">
        <v>45</v>
      </c>
      <c r="K947" s="2" t="s">
        <v>45</v>
      </c>
      <c r="L947" s="2" t="s">
        <v>45</v>
      </c>
      <c r="M947" s="2" t="s">
        <v>45</v>
      </c>
    </row>
    <row r="948" spans="1:13" ht="18.75">
      <c r="A948" s="1">
        <v>13</v>
      </c>
      <c r="B948" s="2">
        <v>0</v>
      </c>
      <c r="C948" s="2">
        <v>12</v>
      </c>
      <c r="D948" s="2">
        <v>15</v>
      </c>
      <c r="E948" s="2">
        <v>13</v>
      </c>
      <c r="F948" s="2">
        <v>0</v>
      </c>
      <c r="G948" s="2">
        <v>19.3</v>
      </c>
      <c r="H948" s="2">
        <v>0</v>
      </c>
      <c r="I948" s="2">
        <v>0</v>
      </c>
      <c r="J948" s="2" t="s">
        <v>45</v>
      </c>
      <c r="K948" s="2" t="s">
        <v>45</v>
      </c>
      <c r="L948" s="2" t="s">
        <v>45</v>
      </c>
      <c r="M948" s="2" t="s">
        <v>45</v>
      </c>
    </row>
    <row r="949" spans="1:13" ht="18.75">
      <c r="A949" s="1">
        <v>14</v>
      </c>
      <c r="B949" s="2">
        <v>0</v>
      </c>
      <c r="C949" s="2">
        <v>0</v>
      </c>
      <c r="D949" s="2">
        <v>0</v>
      </c>
      <c r="E949" s="2">
        <v>5</v>
      </c>
      <c r="F949" s="2">
        <v>0</v>
      </c>
      <c r="G949" s="2">
        <v>6</v>
      </c>
      <c r="H949" s="2">
        <v>0</v>
      </c>
      <c r="I949" s="2">
        <v>32</v>
      </c>
      <c r="J949" s="2" t="s">
        <v>45</v>
      </c>
      <c r="K949" s="2" t="s">
        <v>45</v>
      </c>
      <c r="L949" s="2" t="s">
        <v>45</v>
      </c>
      <c r="M949" s="2" t="s">
        <v>45</v>
      </c>
    </row>
    <row r="950" spans="1:13" ht="18.75">
      <c r="A950" s="1">
        <v>15</v>
      </c>
      <c r="B950" s="2">
        <v>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 t="s">
        <v>45</v>
      </c>
      <c r="K950" s="2" t="s">
        <v>45</v>
      </c>
      <c r="L950" s="2" t="s">
        <v>45</v>
      </c>
      <c r="M950" s="2" t="s">
        <v>45</v>
      </c>
    </row>
    <row r="951" spans="1:13" ht="18.75">
      <c r="A951" s="1">
        <v>16</v>
      </c>
      <c r="B951" s="2">
        <v>0</v>
      </c>
      <c r="C951" s="2">
        <v>19</v>
      </c>
      <c r="D951" s="2">
        <v>0</v>
      </c>
      <c r="E951" s="2">
        <v>0</v>
      </c>
      <c r="F951" s="2">
        <v>22</v>
      </c>
      <c r="G951" s="2">
        <v>0</v>
      </c>
      <c r="H951" s="2">
        <v>0</v>
      </c>
      <c r="I951" s="2">
        <v>0</v>
      </c>
      <c r="J951" s="2" t="s">
        <v>45</v>
      </c>
      <c r="K951" s="2" t="s">
        <v>45</v>
      </c>
      <c r="L951" s="2" t="s">
        <v>45</v>
      </c>
      <c r="M951" s="2" t="s">
        <v>45</v>
      </c>
    </row>
    <row r="952" spans="1:13" ht="18.75">
      <c r="A952" s="1">
        <v>17</v>
      </c>
      <c r="B952" s="2">
        <v>0</v>
      </c>
      <c r="C952" s="2">
        <v>0</v>
      </c>
      <c r="D952" s="2">
        <v>10</v>
      </c>
      <c r="E952" s="2">
        <v>0</v>
      </c>
      <c r="F952" s="2">
        <v>18</v>
      </c>
      <c r="G952" s="2">
        <v>0</v>
      </c>
      <c r="H952" s="2">
        <v>0</v>
      </c>
      <c r="I952" s="2">
        <v>0</v>
      </c>
      <c r="J952" s="2" t="s">
        <v>45</v>
      </c>
      <c r="K952" s="2" t="s">
        <v>45</v>
      </c>
      <c r="L952" s="2" t="s">
        <v>45</v>
      </c>
      <c r="M952" s="2" t="s">
        <v>45</v>
      </c>
    </row>
    <row r="953" spans="1:13" ht="18.75">
      <c r="A953" s="1">
        <v>18</v>
      </c>
      <c r="B953" s="2">
        <v>0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 t="s">
        <v>45</v>
      </c>
      <c r="K953" s="2" t="s">
        <v>45</v>
      </c>
      <c r="L953" s="2" t="s">
        <v>45</v>
      </c>
      <c r="M953" s="2" t="s">
        <v>45</v>
      </c>
    </row>
    <row r="954" spans="1:13" ht="18.75">
      <c r="A954" s="1">
        <v>19</v>
      </c>
      <c r="B954" s="2">
        <v>0</v>
      </c>
      <c r="C954" s="2">
        <v>20</v>
      </c>
      <c r="D954" s="2">
        <v>0</v>
      </c>
      <c r="E954" s="2">
        <v>15</v>
      </c>
      <c r="F954" s="2">
        <v>0</v>
      </c>
      <c r="G954" s="2">
        <v>94</v>
      </c>
      <c r="H954" s="2">
        <v>0</v>
      </c>
      <c r="I954" s="2">
        <v>0</v>
      </c>
      <c r="J954" s="2" t="s">
        <v>45</v>
      </c>
      <c r="K954" s="2" t="s">
        <v>45</v>
      </c>
      <c r="L954" s="2" t="s">
        <v>45</v>
      </c>
      <c r="M954" s="2" t="s">
        <v>45</v>
      </c>
    </row>
    <row r="955" spans="1:13" ht="18.75">
      <c r="A955" s="1">
        <v>20</v>
      </c>
      <c r="B955" s="2">
        <v>0</v>
      </c>
      <c r="C955" s="2">
        <v>7</v>
      </c>
      <c r="D955" s="2">
        <v>0</v>
      </c>
      <c r="E955" s="2">
        <v>30</v>
      </c>
      <c r="F955" s="2">
        <v>0</v>
      </c>
      <c r="G955" s="2">
        <v>0</v>
      </c>
      <c r="H955" s="2">
        <v>0</v>
      </c>
      <c r="I955" s="2">
        <v>0</v>
      </c>
      <c r="J955" s="2" t="s">
        <v>45</v>
      </c>
      <c r="K955" s="2" t="s">
        <v>45</v>
      </c>
      <c r="L955" s="2" t="s">
        <v>45</v>
      </c>
      <c r="M955" s="2" t="s">
        <v>45</v>
      </c>
    </row>
    <row r="956" spans="1:13" ht="18.75">
      <c r="A956" s="1">
        <v>21</v>
      </c>
      <c r="B956" s="2">
        <v>0</v>
      </c>
      <c r="C956" s="2">
        <v>0</v>
      </c>
      <c r="D956" s="2">
        <v>0</v>
      </c>
      <c r="E956" s="2">
        <v>45</v>
      </c>
      <c r="F956" s="2">
        <v>0</v>
      </c>
      <c r="G956" s="2">
        <v>6</v>
      </c>
      <c r="H956" s="2">
        <v>0</v>
      </c>
      <c r="I956" s="2">
        <v>0</v>
      </c>
      <c r="J956" s="2" t="s">
        <v>45</v>
      </c>
      <c r="K956" s="2" t="s">
        <v>45</v>
      </c>
      <c r="L956" s="2" t="s">
        <v>45</v>
      </c>
      <c r="M956" s="2" t="s">
        <v>45</v>
      </c>
    </row>
    <row r="957" spans="1:13" ht="18.75">
      <c r="A957" s="1">
        <v>22</v>
      </c>
      <c r="B957" s="2">
        <v>0</v>
      </c>
      <c r="C957" s="2">
        <v>0</v>
      </c>
      <c r="D957" s="2">
        <v>0</v>
      </c>
      <c r="E957" s="2">
        <v>60</v>
      </c>
      <c r="F957" s="2">
        <v>0</v>
      </c>
      <c r="G957" s="2">
        <v>10</v>
      </c>
      <c r="H957" s="2">
        <v>0</v>
      </c>
      <c r="I957" s="2">
        <v>0</v>
      </c>
      <c r="J957" s="2" t="s">
        <v>45</v>
      </c>
      <c r="K957" s="2" t="s">
        <v>45</v>
      </c>
      <c r="L957" s="2" t="s">
        <v>45</v>
      </c>
      <c r="M957" s="2" t="s">
        <v>45</v>
      </c>
    </row>
    <row r="958" spans="1:13" ht="18.75">
      <c r="A958" s="1">
        <v>23</v>
      </c>
      <c r="B958" s="2">
        <v>0</v>
      </c>
      <c r="C958" s="2">
        <v>0</v>
      </c>
      <c r="D958" s="2">
        <v>0</v>
      </c>
      <c r="E958" s="2">
        <v>0</v>
      </c>
      <c r="F958" s="2">
        <v>0</v>
      </c>
      <c r="G958" s="2">
        <v>4.2</v>
      </c>
      <c r="H958" s="2">
        <v>0</v>
      </c>
      <c r="I958" s="2">
        <v>0</v>
      </c>
      <c r="J958" s="2" t="s">
        <v>45</v>
      </c>
      <c r="K958" s="2" t="s">
        <v>45</v>
      </c>
      <c r="L958" s="2" t="s">
        <v>45</v>
      </c>
      <c r="M958" s="2" t="s">
        <v>45</v>
      </c>
    </row>
    <row r="959" spans="1:13" ht="18.75">
      <c r="A959" s="1">
        <v>24</v>
      </c>
      <c r="B959" s="2">
        <v>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 t="s">
        <v>45</v>
      </c>
      <c r="K959" s="2" t="s">
        <v>45</v>
      </c>
      <c r="L959" s="2" t="s">
        <v>45</v>
      </c>
      <c r="M959" s="2" t="s">
        <v>45</v>
      </c>
    </row>
    <row r="960" spans="1:13" ht="18.75">
      <c r="A960" s="1">
        <v>25</v>
      </c>
      <c r="B960" s="2">
        <v>0</v>
      </c>
      <c r="C960" s="2">
        <v>9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 t="s">
        <v>45</v>
      </c>
      <c r="K960" s="2" t="s">
        <v>45</v>
      </c>
      <c r="L960" s="2" t="s">
        <v>45</v>
      </c>
      <c r="M960" s="2" t="s">
        <v>45</v>
      </c>
    </row>
    <row r="961" spans="1:13" ht="18.75">
      <c r="A961" s="1">
        <v>26</v>
      </c>
      <c r="B961" s="2">
        <v>0</v>
      </c>
      <c r="C961" s="2">
        <v>7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 t="s">
        <v>45</v>
      </c>
      <c r="K961" s="2" t="s">
        <v>45</v>
      </c>
      <c r="L961" s="2" t="s">
        <v>45</v>
      </c>
      <c r="M961" s="2" t="s">
        <v>45</v>
      </c>
    </row>
    <row r="962" spans="1:13" ht="18.75">
      <c r="A962" s="1">
        <v>27</v>
      </c>
      <c r="B962" s="2">
        <v>0</v>
      </c>
      <c r="C962" s="2">
        <v>21</v>
      </c>
      <c r="D962" s="2">
        <v>0</v>
      </c>
      <c r="E962" s="2">
        <v>0</v>
      </c>
      <c r="F962" s="2">
        <v>39.5</v>
      </c>
      <c r="G962" s="2">
        <v>0</v>
      </c>
      <c r="H962" s="2">
        <v>0</v>
      </c>
      <c r="I962" s="2">
        <v>0</v>
      </c>
      <c r="J962" s="2" t="s">
        <v>45</v>
      </c>
      <c r="K962" s="2" t="s">
        <v>45</v>
      </c>
      <c r="L962" s="2" t="s">
        <v>45</v>
      </c>
      <c r="M962" s="2" t="s">
        <v>45</v>
      </c>
    </row>
    <row r="963" spans="1:13" ht="18.75">
      <c r="A963" s="1">
        <v>28</v>
      </c>
      <c r="B963" s="2">
        <v>0</v>
      </c>
      <c r="C963" s="2">
        <v>0</v>
      </c>
      <c r="D963" s="2">
        <v>0</v>
      </c>
      <c r="E963" s="2">
        <v>0</v>
      </c>
      <c r="F963" s="2">
        <v>18.4</v>
      </c>
      <c r="G963" s="2">
        <v>0</v>
      </c>
      <c r="H963" s="2">
        <v>15.5</v>
      </c>
      <c r="I963" s="2">
        <v>0</v>
      </c>
      <c r="J963" s="2" t="s">
        <v>45</v>
      </c>
      <c r="K963" s="2" t="s">
        <v>45</v>
      </c>
      <c r="L963" s="2" t="s">
        <v>45</v>
      </c>
      <c r="M963" s="2" t="s">
        <v>45</v>
      </c>
    </row>
    <row r="964" spans="1:13" ht="18.75">
      <c r="A964" s="1">
        <v>29</v>
      </c>
      <c r="B964" s="2">
        <v>0</v>
      </c>
      <c r="C964" s="2">
        <v>0</v>
      </c>
      <c r="D964" s="2">
        <v>0</v>
      </c>
      <c r="E964" s="2">
        <v>0</v>
      </c>
      <c r="F964" s="2">
        <v>3</v>
      </c>
      <c r="G964" s="2">
        <v>0</v>
      </c>
      <c r="H964" s="2">
        <v>19</v>
      </c>
      <c r="I964" s="2">
        <v>0</v>
      </c>
      <c r="J964" s="2" t="s">
        <v>45</v>
      </c>
      <c r="K964" s="2" t="s">
        <v>45</v>
      </c>
      <c r="L964" s="2"/>
      <c r="M964" s="2" t="s">
        <v>45</v>
      </c>
    </row>
    <row r="965" spans="1:13" ht="18.75">
      <c r="A965" s="1">
        <v>30</v>
      </c>
      <c r="B965" s="2">
        <v>0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 t="s">
        <v>45</v>
      </c>
      <c r="K965" s="2" t="s">
        <v>45</v>
      </c>
      <c r="L965" s="2"/>
      <c r="M965" s="2" t="s">
        <v>45</v>
      </c>
    </row>
    <row r="966" spans="1:13" ht="18.75">
      <c r="A966" s="1">
        <v>31</v>
      </c>
      <c r="B966" s="2"/>
      <c r="C966" s="2">
        <v>0</v>
      </c>
      <c r="D966" s="2"/>
      <c r="E966" s="2">
        <v>0</v>
      </c>
      <c r="F966" s="2">
        <v>0</v>
      </c>
      <c r="G966" s="2"/>
      <c r="H966" s="2">
        <v>0</v>
      </c>
      <c r="I966" s="2"/>
      <c r="J966" s="2" t="s">
        <v>45</v>
      </c>
      <c r="K966" s="2" t="s">
        <v>45</v>
      </c>
      <c r="L966" s="2"/>
      <c r="M966" s="2" t="s">
        <v>45</v>
      </c>
    </row>
    <row r="967" spans="1:15" ht="18.75">
      <c r="A967" s="1" t="s">
        <v>310</v>
      </c>
      <c r="B967" s="2">
        <f>SUM(B936:B966)</f>
        <v>0</v>
      </c>
      <c r="C967" s="2">
        <f aca="true" t="shared" si="32" ref="C967:I967">SUM(C936:C966)</f>
        <v>178</v>
      </c>
      <c r="D967" s="2">
        <f t="shared" si="32"/>
        <v>30</v>
      </c>
      <c r="E967" s="2">
        <f t="shared" si="32"/>
        <v>240.5</v>
      </c>
      <c r="F967" s="2">
        <f t="shared" si="32"/>
        <v>372.95</v>
      </c>
      <c r="G967" s="2">
        <f t="shared" si="32"/>
        <v>214.09999999999997</v>
      </c>
      <c r="H967" s="2">
        <f t="shared" si="32"/>
        <v>136.8</v>
      </c>
      <c r="I967" s="2">
        <f t="shared" si="32"/>
        <v>35</v>
      </c>
      <c r="J967" s="2" t="s">
        <v>45</v>
      </c>
      <c r="K967" s="2" t="s">
        <v>45</v>
      </c>
      <c r="L967" s="2" t="s">
        <v>45</v>
      </c>
      <c r="M967" s="2" t="s">
        <v>45</v>
      </c>
      <c r="N967" s="2">
        <f>SUM(B967:M967)</f>
        <v>1207.35</v>
      </c>
      <c r="O967" s="1" t="s">
        <v>311</v>
      </c>
    </row>
    <row r="968" spans="1:15" ht="18.75">
      <c r="A968" s="1" t="s">
        <v>312</v>
      </c>
      <c r="B968" s="2">
        <f>AVERAGE(B936:B966)</f>
        <v>0</v>
      </c>
      <c r="C968" s="2">
        <f aca="true" t="shared" si="33" ref="C968:I968">AVERAGE(C936:C966)</f>
        <v>5.741935483870968</v>
      </c>
      <c r="D968" s="2">
        <f t="shared" si="33"/>
        <v>1</v>
      </c>
      <c r="E968" s="2">
        <f t="shared" si="33"/>
        <v>7.758064516129032</v>
      </c>
      <c r="F968" s="2">
        <f t="shared" si="33"/>
        <v>12.030645161290321</v>
      </c>
      <c r="G968" s="2">
        <f t="shared" si="33"/>
        <v>7.136666666666666</v>
      </c>
      <c r="H968" s="2">
        <f t="shared" si="33"/>
        <v>4.412903225806452</v>
      </c>
      <c r="I968" s="2">
        <f t="shared" si="33"/>
        <v>1.1666666666666667</v>
      </c>
      <c r="J968" s="2" t="s">
        <v>45</v>
      </c>
      <c r="K968" s="2" t="s">
        <v>45</v>
      </c>
      <c r="L968" s="2" t="s">
        <v>45</v>
      </c>
      <c r="M968" s="2" t="s">
        <v>45</v>
      </c>
      <c r="N968" s="2">
        <f>AVERAGE(B968:M968)</f>
        <v>4.905860215053763</v>
      </c>
      <c r="O968" s="1" t="s">
        <v>313</v>
      </c>
    </row>
    <row r="969" spans="1:15" ht="18.75">
      <c r="A969" s="1" t="s">
        <v>314</v>
      </c>
      <c r="B969" s="4">
        <v>0</v>
      </c>
      <c r="C969" s="4">
        <v>13</v>
      </c>
      <c r="D969" s="4">
        <v>3</v>
      </c>
      <c r="E969" s="4">
        <v>10</v>
      </c>
      <c r="F969" s="4">
        <v>12</v>
      </c>
      <c r="G969" s="4">
        <v>10</v>
      </c>
      <c r="H969" s="4">
        <v>5</v>
      </c>
      <c r="I969" s="4">
        <v>2</v>
      </c>
      <c r="J969" s="4" t="s">
        <v>45</v>
      </c>
      <c r="K969" s="4" t="s">
        <v>45</v>
      </c>
      <c r="L969" s="4" t="s">
        <v>45</v>
      </c>
      <c r="M969" s="4" t="s">
        <v>45</v>
      </c>
      <c r="N969" s="4">
        <f>SUM(B969:M969)</f>
        <v>55</v>
      </c>
      <c r="O969" s="1" t="s">
        <v>314</v>
      </c>
    </row>
    <row r="970" spans="1:12" ht="18.75">
      <c r="A970" s="1" t="s">
        <v>315</v>
      </c>
      <c r="C970" s="1" t="s">
        <v>316</v>
      </c>
      <c r="E970" s="1" t="s">
        <v>311</v>
      </c>
      <c r="H970" s="1" t="s">
        <v>315</v>
      </c>
      <c r="J970" s="1" t="s">
        <v>317</v>
      </c>
      <c r="L970" s="1" t="s">
        <v>311</v>
      </c>
    </row>
    <row r="971" spans="1:12" ht="18.75">
      <c r="A971" s="1" t="s">
        <v>315</v>
      </c>
      <c r="C971" s="1" t="s">
        <v>318</v>
      </c>
      <c r="E971" s="1" t="s">
        <v>311</v>
      </c>
      <c r="H971" s="1" t="s">
        <v>315</v>
      </c>
      <c r="J971" s="1" t="s">
        <v>319</v>
      </c>
      <c r="L971" s="1" t="s">
        <v>311</v>
      </c>
    </row>
    <row r="972" spans="1:12" ht="18.75">
      <c r="A972" s="1" t="s">
        <v>315</v>
      </c>
      <c r="C972" s="1" t="s">
        <v>320</v>
      </c>
      <c r="E972" s="1" t="s">
        <v>311</v>
      </c>
      <c r="H972" s="1" t="s">
        <v>315</v>
      </c>
      <c r="J972" s="1" t="s">
        <v>321</v>
      </c>
      <c r="L972" s="1" t="s">
        <v>311</v>
      </c>
    </row>
    <row r="973" spans="1:12" ht="18.75">
      <c r="A973" s="1" t="s">
        <v>315</v>
      </c>
      <c r="C973" s="1" t="s">
        <v>322</v>
      </c>
      <c r="E973" s="1" t="s">
        <v>311</v>
      </c>
      <c r="H973" s="1" t="s">
        <v>315</v>
      </c>
      <c r="J973" s="1" t="s">
        <v>323</v>
      </c>
      <c r="L973" s="1" t="s">
        <v>311</v>
      </c>
    </row>
    <row r="974" spans="1:12" ht="18.75">
      <c r="A974" s="1" t="s">
        <v>315</v>
      </c>
      <c r="C974" s="1" t="s">
        <v>324</v>
      </c>
      <c r="E974" s="1" t="s">
        <v>311</v>
      </c>
      <c r="H974" s="1" t="s">
        <v>315</v>
      </c>
      <c r="J974" s="1" t="s">
        <v>325</v>
      </c>
      <c r="L974" s="1" t="s">
        <v>311</v>
      </c>
    </row>
    <row r="975" spans="1:12" ht="18.75">
      <c r="A975" s="1" t="s">
        <v>315</v>
      </c>
      <c r="C975" s="1" t="s">
        <v>326</v>
      </c>
      <c r="E975" s="1" t="s">
        <v>311</v>
      </c>
      <c r="H975" s="1" t="s">
        <v>315</v>
      </c>
      <c r="J975" s="1" t="s">
        <v>327</v>
      </c>
      <c r="L975" s="1" t="s">
        <v>311</v>
      </c>
    </row>
    <row r="976" spans="1:5" ht="18.75">
      <c r="A976" s="1" t="s">
        <v>315</v>
      </c>
      <c r="C976" s="1" t="s">
        <v>328</v>
      </c>
      <c r="E976" s="1" t="s">
        <v>311</v>
      </c>
    </row>
    <row r="978" spans="1:14" ht="18.75">
      <c r="A978" s="37" t="s">
        <v>294</v>
      </c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</row>
    <row r="979" spans="1:14" ht="18.75">
      <c r="A979" s="37" t="s">
        <v>341</v>
      </c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</row>
    <row r="980" spans="1:14" ht="18.75">
      <c r="A980" s="1" t="s">
        <v>296</v>
      </c>
      <c r="B980" s="1" t="s">
        <v>297</v>
      </c>
      <c r="C980" s="1" t="s">
        <v>298</v>
      </c>
      <c r="D980" s="1" t="s">
        <v>299</v>
      </c>
      <c r="E980" s="1" t="s">
        <v>300</v>
      </c>
      <c r="F980" s="1" t="s">
        <v>301</v>
      </c>
      <c r="G980" s="1" t="s">
        <v>302</v>
      </c>
      <c r="H980" s="1" t="s">
        <v>303</v>
      </c>
      <c r="I980" s="1" t="s">
        <v>304</v>
      </c>
      <c r="J980" s="1" t="s">
        <v>305</v>
      </c>
      <c r="K980" s="1" t="s">
        <v>306</v>
      </c>
      <c r="L980" s="1" t="s">
        <v>307</v>
      </c>
      <c r="M980" s="1" t="s">
        <v>308</v>
      </c>
      <c r="N980" s="1" t="s">
        <v>309</v>
      </c>
    </row>
    <row r="981" spans="1:13" ht="18.75">
      <c r="A981" s="1">
        <v>1</v>
      </c>
      <c r="B981" s="1" t="s">
        <v>45</v>
      </c>
      <c r="C981" s="2">
        <v>0</v>
      </c>
      <c r="D981" s="2">
        <v>0</v>
      </c>
      <c r="E981" s="2">
        <v>0</v>
      </c>
      <c r="F981" s="2">
        <v>0</v>
      </c>
      <c r="G981" s="2">
        <v>11.4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</row>
    <row r="982" spans="1:13" ht="18.75">
      <c r="A982" s="1">
        <v>2</v>
      </c>
      <c r="B982" s="1" t="s">
        <v>45</v>
      </c>
      <c r="C982" s="2">
        <v>0</v>
      </c>
      <c r="D982" s="2">
        <v>0</v>
      </c>
      <c r="E982" s="2">
        <v>0</v>
      </c>
      <c r="F982" s="2">
        <v>0.3</v>
      </c>
      <c r="G982" s="2">
        <v>36.7</v>
      </c>
      <c r="H982" s="2">
        <v>0</v>
      </c>
      <c r="I982" s="2">
        <v>30</v>
      </c>
      <c r="J982" s="2">
        <v>0</v>
      </c>
      <c r="K982" s="2">
        <v>0</v>
      </c>
      <c r="L982" s="2">
        <v>0</v>
      </c>
      <c r="M982" s="2">
        <v>0</v>
      </c>
    </row>
    <row r="983" spans="1:13" ht="18.75">
      <c r="A983" s="1">
        <v>3</v>
      </c>
      <c r="B983" s="1" t="s">
        <v>45</v>
      </c>
      <c r="C983" s="2">
        <v>0</v>
      </c>
      <c r="D983" s="2">
        <v>0</v>
      </c>
      <c r="E983" s="2">
        <v>0</v>
      </c>
      <c r="F983" s="2">
        <v>8.8</v>
      </c>
      <c r="G983" s="2">
        <v>15</v>
      </c>
      <c r="H983" s="2">
        <v>0</v>
      </c>
      <c r="I983" s="2">
        <v>56</v>
      </c>
      <c r="J983" s="2">
        <v>0</v>
      </c>
      <c r="K983" s="2">
        <v>0</v>
      </c>
      <c r="L983" s="2">
        <v>0</v>
      </c>
      <c r="M983" s="2">
        <v>0</v>
      </c>
    </row>
    <row r="984" spans="1:13" ht="18.75">
      <c r="A984" s="1">
        <v>4</v>
      </c>
      <c r="B984" s="1" t="s">
        <v>45</v>
      </c>
      <c r="C984" s="2">
        <v>0</v>
      </c>
      <c r="D984" s="2">
        <v>19</v>
      </c>
      <c r="E984" s="2">
        <v>11</v>
      </c>
      <c r="F984" s="2">
        <v>0</v>
      </c>
      <c r="G984" s="2">
        <v>25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</row>
    <row r="985" spans="1:13" ht="18.75">
      <c r="A985" s="1">
        <v>5</v>
      </c>
      <c r="B985" s="1" t="s">
        <v>45</v>
      </c>
      <c r="C985" s="2">
        <v>12</v>
      </c>
      <c r="D985" s="2">
        <v>0</v>
      </c>
      <c r="E985" s="2">
        <v>0</v>
      </c>
      <c r="F985" s="2">
        <v>0</v>
      </c>
      <c r="G985" s="2">
        <v>26</v>
      </c>
      <c r="H985" s="2">
        <v>0</v>
      </c>
      <c r="I985" s="2">
        <v>0</v>
      </c>
      <c r="J985" s="2">
        <v>0</v>
      </c>
      <c r="K985" s="2">
        <v>23</v>
      </c>
      <c r="L985" s="2">
        <v>0</v>
      </c>
      <c r="M985" s="2">
        <v>0</v>
      </c>
    </row>
    <row r="986" spans="1:13" ht="18.75">
      <c r="A986" s="1">
        <v>6</v>
      </c>
      <c r="B986" s="1" t="s">
        <v>45</v>
      </c>
      <c r="C986" s="2">
        <v>8</v>
      </c>
      <c r="D986" s="2">
        <v>15</v>
      </c>
      <c r="E986" s="2">
        <v>0</v>
      </c>
      <c r="F986" s="2">
        <v>0</v>
      </c>
      <c r="G986" s="2">
        <v>28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</row>
    <row r="987" spans="1:13" ht="18.75">
      <c r="A987" s="1">
        <v>7</v>
      </c>
      <c r="B987" s="1" t="s">
        <v>45</v>
      </c>
      <c r="C987" s="2">
        <v>0</v>
      </c>
      <c r="D987" s="2">
        <v>0</v>
      </c>
      <c r="E987" s="2">
        <v>9.5</v>
      </c>
      <c r="F987" s="2">
        <v>0</v>
      </c>
      <c r="G987" s="2">
        <v>35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</row>
    <row r="988" spans="1:13" ht="18.75">
      <c r="A988" s="1">
        <v>8</v>
      </c>
      <c r="B988" s="1" t="s">
        <v>45</v>
      </c>
      <c r="C988" s="2">
        <v>0</v>
      </c>
      <c r="D988" s="2">
        <v>0</v>
      </c>
      <c r="E988" s="2">
        <v>0</v>
      </c>
      <c r="F988" s="2">
        <v>0.2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</row>
    <row r="989" spans="1:13" ht="18.75">
      <c r="A989" s="1">
        <v>9</v>
      </c>
      <c r="B989" s="1" t="s">
        <v>45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29</v>
      </c>
      <c r="K989" s="2">
        <v>0</v>
      </c>
      <c r="L989" s="2">
        <v>0</v>
      </c>
      <c r="M989" s="2">
        <v>0</v>
      </c>
    </row>
    <row r="990" spans="1:13" ht="18.75">
      <c r="A990" s="1">
        <v>10</v>
      </c>
      <c r="B990" s="1" t="s">
        <v>45</v>
      </c>
      <c r="C990" s="2">
        <v>0</v>
      </c>
      <c r="D990" s="2">
        <v>15</v>
      </c>
      <c r="E990" s="2">
        <v>0</v>
      </c>
      <c r="F990" s="2">
        <v>1.2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</row>
    <row r="991" spans="1:13" ht="18.75">
      <c r="A991" s="1">
        <v>11</v>
      </c>
      <c r="B991" s="1" t="s">
        <v>45</v>
      </c>
      <c r="C991" s="2">
        <v>9</v>
      </c>
      <c r="D991" s="2">
        <v>0</v>
      </c>
      <c r="E991" s="2">
        <v>7.5</v>
      </c>
      <c r="F991" s="2">
        <v>0.5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</row>
    <row r="992" spans="1:13" ht="18.75">
      <c r="A992" s="1">
        <v>12</v>
      </c>
      <c r="B992" s="1" t="s">
        <v>45</v>
      </c>
      <c r="C992" s="2">
        <v>28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16</v>
      </c>
    </row>
    <row r="993" spans="1:13" ht="18.75">
      <c r="A993" s="1">
        <v>13</v>
      </c>
      <c r="B993" s="1" t="s">
        <v>45</v>
      </c>
      <c r="C993" s="2">
        <v>63</v>
      </c>
      <c r="D993" s="2">
        <v>0</v>
      </c>
      <c r="E993" s="2">
        <v>0</v>
      </c>
      <c r="F993" s="2">
        <v>21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</row>
    <row r="994" spans="1:13" ht="18.75">
      <c r="A994" s="1">
        <v>14</v>
      </c>
      <c r="B994" s="1" t="s">
        <v>45</v>
      </c>
      <c r="C994" s="2">
        <v>0</v>
      </c>
      <c r="D994" s="2">
        <v>36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</row>
    <row r="995" spans="1:13" ht="18.75">
      <c r="A995" s="1">
        <v>15</v>
      </c>
      <c r="B995" s="1" t="s">
        <v>45</v>
      </c>
      <c r="C995" s="2">
        <v>56.5</v>
      </c>
      <c r="D995" s="2">
        <v>0</v>
      </c>
      <c r="E995" s="2">
        <v>0</v>
      </c>
      <c r="F995" s="2">
        <v>4.5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17</v>
      </c>
    </row>
    <row r="996" spans="1:13" ht="18.75">
      <c r="A996" s="1">
        <v>16</v>
      </c>
      <c r="B996" s="1" t="s">
        <v>45</v>
      </c>
      <c r="C996" s="2">
        <v>72</v>
      </c>
      <c r="D996" s="2">
        <v>0</v>
      </c>
      <c r="E996" s="2">
        <v>12</v>
      </c>
      <c r="F996" s="2">
        <v>4.5</v>
      </c>
      <c r="G996" s="2">
        <v>21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</row>
    <row r="997" spans="1:13" ht="18.75">
      <c r="A997" s="1">
        <v>17</v>
      </c>
      <c r="B997" s="1" t="s">
        <v>45</v>
      </c>
      <c r="C997" s="2">
        <v>20</v>
      </c>
      <c r="D997" s="2">
        <v>23</v>
      </c>
      <c r="E997" s="2">
        <v>0</v>
      </c>
      <c r="F997" s="2">
        <v>0</v>
      </c>
      <c r="G997" s="2">
        <v>5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</row>
    <row r="998" spans="1:13" ht="18.75">
      <c r="A998" s="1">
        <v>18</v>
      </c>
      <c r="B998" s="1" t="s">
        <v>45</v>
      </c>
      <c r="C998" s="2">
        <v>25</v>
      </c>
      <c r="D998" s="2">
        <v>0</v>
      </c>
      <c r="E998" s="2">
        <v>0</v>
      </c>
      <c r="F998" s="2">
        <v>10</v>
      </c>
      <c r="G998" s="2">
        <v>34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</row>
    <row r="999" spans="1:13" ht="18.75">
      <c r="A999" s="1">
        <v>19</v>
      </c>
      <c r="B999" s="1" t="s">
        <v>45</v>
      </c>
      <c r="C999" s="2">
        <v>0</v>
      </c>
      <c r="D999" s="2">
        <v>5</v>
      </c>
      <c r="E999" s="2">
        <v>0</v>
      </c>
      <c r="F999" s="2">
        <v>16</v>
      </c>
      <c r="G999" s="2">
        <v>25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</row>
    <row r="1000" spans="1:13" ht="18.75">
      <c r="A1000" s="1">
        <v>20</v>
      </c>
      <c r="B1000" s="1" t="s">
        <v>45</v>
      </c>
      <c r="C1000" s="2">
        <v>0</v>
      </c>
      <c r="D1000" s="2">
        <v>0</v>
      </c>
      <c r="E1000" s="2">
        <v>15</v>
      </c>
      <c r="F1000" s="2">
        <v>19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</row>
    <row r="1001" spans="1:13" ht="18.75">
      <c r="A1001" s="1">
        <v>21</v>
      </c>
      <c r="B1001" s="1" t="s">
        <v>45</v>
      </c>
      <c r="C1001" s="2">
        <v>0</v>
      </c>
      <c r="D1001" s="2">
        <v>0</v>
      </c>
      <c r="E1001" s="2">
        <v>6.5</v>
      </c>
      <c r="F1001" s="2">
        <v>3</v>
      </c>
      <c r="G1001" s="2">
        <v>35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</row>
    <row r="1002" spans="1:13" ht="18.75">
      <c r="A1002" s="1">
        <v>22</v>
      </c>
      <c r="B1002" s="1" t="s">
        <v>45</v>
      </c>
      <c r="C1002" s="2">
        <v>0</v>
      </c>
      <c r="D1002" s="2">
        <v>0</v>
      </c>
      <c r="E1002" s="2">
        <v>0</v>
      </c>
      <c r="F1002" s="2">
        <v>11.5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</row>
    <row r="1003" spans="1:13" ht="18.75">
      <c r="A1003" s="1">
        <v>23</v>
      </c>
      <c r="B1003" s="1" t="s">
        <v>45</v>
      </c>
      <c r="C1003" s="2">
        <v>0</v>
      </c>
      <c r="D1003" s="2">
        <v>0</v>
      </c>
      <c r="E1003" s="2">
        <v>0</v>
      </c>
      <c r="F1003" s="2">
        <v>14.3</v>
      </c>
      <c r="G1003" s="2">
        <v>0</v>
      </c>
      <c r="H1003" s="2">
        <v>12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</row>
    <row r="1004" spans="1:13" ht="18.75">
      <c r="A1004" s="1">
        <v>24</v>
      </c>
      <c r="B1004" s="1" t="s">
        <v>45</v>
      </c>
      <c r="C1004" s="2">
        <v>0</v>
      </c>
      <c r="D1004" s="2">
        <v>0</v>
      </c>
      <c r="E1004" s="2">
        <v>0</v>
      </c>
      <c r="F1004" s="2">
        <v>14.5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</row>
    <row r="1005" spans="1:13" ht="18.75">
      <c r="A1005" s="1">
        <v>25</v>
      </c>
      <c r="B1005" s="1" t="s">
        <v>45</v>
      </c>
      <c r="C1005" s="2">
        <v>0</v>
      </c>
      <c r="D1005" s="2">
        <v>0</v>
      </c>
      <c r="E1005" s="2">
        <v>0</v>
      </c>
      <c r="F1005" s="2">
        <v>0.9</v>
      </c>
      <c r="G1005" s="2">
        <v>0</v>
      </c>
      <c r="H1005" s="2">
        <v>0</v>
      </c>
      <c r="I1005" s="2">
        <v>35</v>
      </c>
      <c r="J1005" s="2">
        <v>20.4</v>
      </c>
      <c r="K1005" s="2">
        <v>0</v>
      </c>
      <c r="L1005" s="2">
        <v>0</v>
      </c>
      <c r="M1005" s="2">
        <v>0</v>
      </c>
    </row>
    <row r="1006" spans="1:13" ht="18.75">
      <c r="A1006" s="1">
        <v>26</v>
      </c>
      <c r="B1006" s="1" t="s">
        <v>45</v>
      </c>
      <c r="C1006" s="2">
        <v>20.5</v>
      </c>
      <c r="D1006" s="2">
        <v>0</v>
      </c>
      <c r="E1006" s="2">
        <v>0</v>
      </c>
      <c r="F1006" s="2">
        <v>11</v>
      </c>
      <c r="G1006" s="2">
        <v>0</v>
      </c>
      <c r="H1006" s="2">
        <v>0</v>
      </c>
      <c r="I1006" s="2">
        <v>31.4</v>
      </c>
      <c r="J1006" s="2">
        <v>0</v>
      </c>
      <c r="K1006" s="2">
        <v>0</v>
      </c>
      <c r="L1006" s="2">
        <v>0</v>
      </c>
      <c r="M1006" s="2">
        <v>0</v>
      </c>
    </row>
    <row r="1007" spans="1:13" ht="18.75">
      <c r="A1007" s="1">
        <v>27</v>
      </c>
      <c r="B1007" s="1" t="s">
        <v>45</v>
      </c>
      <c r="C1007" s="2">
        <v>43</v>
      </c>
      <c r="D1007" s="2">
        <v>0</v>
      </c>
      <c r="E1007" s="2">
        <v>0</v>
      </c>
      <c r="F1007" s="2">
        <v>35</v>
      </c>
      <c r="G1007" s="2">
        <v>0</v>
      </c>
      <c r="H1007" s="2">
        <v>37.2</v>
      </c>
      <c r="I1007" s="2">
        <v>21</v>
      </c>
      <c r="J1007" s="2">
        <v>0</v>
      </c>
      <c r="K1007" s="2">
        <v>0</v>
      </c>
      <c r="L1007" s="2">
        <v>0</v>
      </c>
      <c r="M1007" s="2">
        <v>0</v>
      </c>
    </row>
    <row r="1008" spans="1:13" ht="18.75">
      <c r="A1008" s="1">
        <v>28</v>
      </c>
      <c r="B1008" s="1" t="s">
        <v>45</v>
      </c>
      <c r="C1008" s="2">
        <v>0</v>
      </c>
      <c r="D1008" s="2">
        <v>7.5</v>
      </c>
      <c r="E1008" s="2">
        <v>0</v>
      </c>
      <c r="F1008" s="2">
        <v>48.5</v>
      </c>
      <c r="G1008" s="2">
        <v>59</v>
      </c>
      <c r="H1008" s="2">
        <v>13.4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</row>
    <row r="1009" spans="1:13" ht="18.75">
      <c r="A1009" s="1">
        <v>29</v>
      </c>
      <c r="B1009" s="1" t="s">
        <v>45</v>
      </c>
      <c r="C1009" s="2">
        <v>18</v>
      </c>
      <c r="D1009" s="2">
        <v>0</v>
      </c>
      <c r="E1009" s="2">
        <v>0</v>
      </c>
      <c r="F1009" s="2">
        <v>7.5</v>
      </c>
      <c r="G1009" s="2">
        <v>10</v>
      </c>
      <c r="H1009" s="2">
        <v>0</v>
      </c>
      <c r="I1009" s="2">
        <v>0</v>
      </c>
      <c r="J1009" s="2">
        <v>0</v>
      </c>
      <c r="K1009" s="2">
        <v>0</v>
      </c>
      <c r="L1009" s="2"/>
      <c r="M1009" s="2">
        <v>0</v>
      </c>
    </row>
    <row r="1010" spans="1:13" ht="18.75">
      <c r="A1010" s="1">
        <v>30</v>
      </c>
      <c r="B1010" s="1" t="s">
        <v>45</v>
      </c>
      <c r="C1010" s="2">
        <v>0</v>
      </c>
      <c r="D1010" s="2">
        <v>50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/>
      <c r="M1010" s="2">
        <v>3</v>
      </c>
    </row>
    <row r="1011" spans="1:13" ht="18.75">
      <c r="A1011" s="1">
        <v>31</v>
      </c>
      <c r="C1011" s="2">
        <v>0</v>
      </c>
      <c r="D1011" s="2">
        <v>0</v>
      </c>
      <c r="E1011" s="2">
        <v>0</v>
      </c>
      <c r="F1011" s="2">
        <v>3.5</v>
      </c>
      <c r="G1011" s="2"/>
      <c r="H1011" s="2">
        <v>0</v>
      </c>
      <c r="I1011" s="2">
        <v>0</v>
      </c>
      <c r="J1011" s="2">
        <v>0</v>
      </c>
      <c r="K1011" s="2">
        <v>0</v>
      </c>
      <c r="L1011" s="2"/>
      <c r="M1011" s="2">
        <v>0</v>
      </c>
    </row>
    <row r="1012" spans="1:15" ht="18.75">
      <c r="A1012" s="1" t="s">
        <v>310</v>
      </c>
      <c r="B1012" s="2" t="s">
        <v>45</v>
      </c>
      <c r="C1012" s="2">
        <f>SUM(C981:C1011)</f>
        <v>375</v>
      </c>
      <c r="D1012" s="2">
        <f aca="true" t="shared" si="34" ref="D1012:M1012">SUM(D981:D1011)</f>
        <v>170.5</v>
      </c>
      <c r="E1012" s="2">
        <f t="shared" si="34"/>
        <v>61.5</v>
      </c>
      <c r="F1012" s="2">
        <f t="shared" si="34"/>
        <v>235.70000000000002</v>
      </c>
      <c r="G1012" s="2">
        <f t="shared" si="34"/>
        <v>366.1</v>
      </c>
      <c r="H1012" s="2">
        <f t="shared" si="34"/>
        <v>62.6</v>
      </c>
      <c r="I1012" s="2">
        <f t="shared" si="34"/>
        <v>173.4</v>
      </c>
      <c r="J1012" s="2">
        <f t="shared" si="34"/>
        <v>49.4</v>
      </c>
      <c r="K1012" s="2">
        <f t="shared" si="34"/>
        <v>23</v>
      </c>
      <c r="L1012" s="2">
        <f t="shared" si="34"/>
        <v>0</v>
      </c>
      <c r="M1012" s="2">
        <f t="shared" si="34"/>
        <v>36</v>
      </c>
      <c r="N1012" s="2">
        <f>SUM(B1012:M1012)</f>
        <v>1553.2000000000003</v>
      </c>
      <c r="O1012" s="1" t="s">
        <v>311</v>
      </c>
    </row>
    <row r="1013" spans="1:15" ht="18.75">
      <c r="A1013" s="1" t="s">
        <v>312</v>
      </c>
      <c r="B1013" s="2" t="s">
        <v>45</v>
      </c>
      <c r="C1013" s="2">
        <f>AVERAGE(C981:C1011)</f>
        <v>12.096774193548388</v>
      </c>
      <c r="D1013" s="2">
        <f aca="true" t="shared" si="35" ref="D1013:L1013">AVERAGE(D981:D1011)</f>
        <v>5.5</v>
      </c>
      <c r="E1013" s="2">
        <f t="shared" si="35"/>
        <v>1.9838709677419355</v>
      </c>
      <c r="F1013" s="2">
        <f t="shared" si="35"/>
        <v>7.603225806451613</v>
      </c>
      <c r="G1013" s="2">
        <f t="shared" si="35"/>
        <v>12.203333333333335</v>
      </c>
      <c r="H1013" s="2">
        <f t="shared" si="35"/>
        <v>2.0193548387096776</v>
      </c>
      <c r="I1013" s="2">
        <f t="shared" si="35"/>
        <v>5.593548387096774</v>
      </c>
      <c r="J1013" s="2">
        <f t="shared" si="35"/>
        <v>1.5935483870967742</v>
      </c>
      <c r="K1013" s="2">
        <f t="shared" si="35"/>
        <v>0.7419354838709677</v>
      </c>
      <c r="L1013" s="2">
        <f t="shared" si="35"/>
        <v>0</v>
      </c>
      <c r="M1013" s="2">
        <f>AVERAGE(M981:M1011)</f>
        <v>1.1612903225806452</v>
      </c>
      <c r="N1013" s="2">
        <f>AVERAGE(B1013:M1013)</f>
        <v>4.590625610948192</v>
      </c>
      <c r="O1013" s="1" t="s">
        <v>313</v>
      </c>
    </row>
    <row r="1014" spans="1:15" ht="18.75">
      <c r="A1014" s="1" t="s">
        <v>314</v>
      </c>
      <c r="B1014" s="1" t="s">
        <v>45</v>
      </c>
      <c r="C1014" s="1">
        <v>12</v>
      </c>
      <c r="D1014" s="1">
        <v>8</v>
      </c>
      <c r="E1014" s="1">
        <v>6</v>
      </c>
      <c r="F1014" s="1">
        <v>20</v>
      </c>
      <c r="G1014" s="1">
        <v>14</v>
      </c>
      <c r="H1014" s="1">
        <v>3</v>
      </c>
      <c r="I1014" s="1">
        <v>5</v>
      </c>
      <c r="J1014" s="1">
        <v>2</v>
      </c>
      <c r="K1014" s="1">
        <v>1</v>
      </c>
      <c r="L1014" s="1">
        <v>0</v>
      </c>
      <c r="M1014" s="1">
        <v>3</v>
      </c>
      <c r="N1014" s="4">
        <f>SUM(B1014:M1014)</f>
        <v>74</v>
      </c>
      <c r="O1014" s="1" t="s">
        <v>314</v>
      </c>
    </row>
    <row r="1015" spans="1:12" ht="18.75">
      <c r="A1015" s="1" t="s">
        <v>315</v>
      </c>
      <c r="C1015" s="1" t="s">
        <v>316</v>
      </c>
      <c r="E1015" s="1" t="s">
        <v>311</v>
      </c>
      <c r="H1015" s="1" t="s">
        <v>315</v>
      </c>
      <c r="J1015" s="1" t="s">
        <v>317</v>
      </c>
      <c r="L1015" s="1" t="s">
        <v>311</v>
      </c>
    </row>
    <row r="1016" spans="1:12" ht="18.75">
      <c r="A1016" s="1" t="s">
        <v>315</v>
      </c>
      <c r="C1016" s="1" t="s">
        <v>318</v>
      </c>
      <c r="E1016" s="1" t="s">
        <v>311</v>
      </c>
      <c r="H1016" s="1" t="s">
        <v>315</v>
      </c>
      <c r="J1016" s="1" t="s">
        <v>319</v>
      </c>
      <c r="L1016" s="1" t="s">
        <v>311</v>
      </c>
    </row>
    <row r="1017" spans="1:12" ht="18.75">
      <c r="A1017" s="1" t="s">
        <v>315</v>
      </c>
      <c r="C1017" s="1" t="s">
        <v>320</v>
      </c>
      <c r="E1017" s="1" t="s">
        <v>311</v>
      </c>
      <c r="H1017" s="1" t="s">
        <v>315</v>
      </c>
      <c r="J1017" s="1" t="s">
        <v>321</v>
      </c>
      <c r="L1017" s="1" t="s">
        <v>311</v>
      </c>
    </row>
    <row r="1018" spans="1:12" ht="18.75">
      <c r="A1018" s="1" t="s">
        <v>315</v>
      </c>
      <c r="C1018" s="1" t="s">
        <v>322</v>
      </c>
      <c r="E1018" s="1" t="s">
        <v>311</v>
      </c>
      <c r="H1018" s="1" t="s">
        <v>315</v>
      </c>
      <c r="J1018" s="1" t="s">
        <v>323</v>
      </c>
      <c r="L1018" s="1" t="s">
        <v>311</v>
      </c>
    </row>
    <row r="1019" spans="1:12" ht="18.75">
      <c r="A1019" s="1" t="s">
        <v>315</v>
      </c>
      <c r="C1019" s="1" t="s">
        <v>324</v>
      </c>
      <c r="E1019" s="1" t="s">
        <v>311</v>
      </c>
      <c r="H1019" s="1" t="s">
        <v>315</v>
      </c>
      <c r="J1019" s="1" t="s">
        <v>325</v>
      </c>
      <c r="L1019" s="1" t="s">
        <v>311</v>
      </c>
    </row>
    <row r="1020" spans="1:12" ht="18.75">
      <c r="A1020" s="1" t="s">
        <v>315</v>
      </c>
      <c r="C1020" s="1" t="s">
        <v>326</v>
      </c>
      <c r="E1020" s="1" t="s">
        <v>311</v>
      </c>
      <c r="H1020" s="1" t="s">
        <v>315</v>
      </c>
      <c r="J1020" s="1" t="s">
        <v>327</v>
      </c>
      <c r="L1020" s="1" t="s">
        <v>311</v>
      </c>
    </row>
    <row r="1021" spans="1:5" ht="18.75">
      <c r="A1021" s="1" t="s">
        <v>315</v>
      </c>
      <c r="C1021" s="1" t="s">
        <v>328</v>
      </c>
      <c r="E1021" s="1" t="s">
        <v>311</v>
      </c>
    </row>
    <row r="1022" spans="1:14" ht="18.75">
      <c r="A1022" s="37" t="s">
        <v>294</v>
      </c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</row>
    <row r="1023" spans="1:14" ht="18.75">
      <c r="A1023" s="37" t="s">
        <v>329</v>
      </c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</row>
    <row r="1024" spans="1:14" ht="18.75">
      <c r="A1024" s="37" t="s">
        <v>330</v>
      </c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</row>
    <row r="1025" spans="1:14" ht="18.75">
      <c r="A1025" s="7" t="s">
        <v>296</v>
      </c>
      <c r="B1025" s="8" t="s">
        <v>297</v>
      </c>
      <c r="C1025" s="9" t="s">
        <v>298</v>
      </c>
      <c r="D1025" s="9" t="s">
        <v>299</v>
      </c>
      <c r="E1025" s="9" t="s">
        <v>300</v>
      </c>
      <c r="F1025" s="9" t="s">
        <v>301</v>
      </c>
      <c r="G1025" s="9" t="s">
        <v>302</v>
      </c>
      <c r="H1025" s="9" t="s">
        <v>303</v>
      </c>
      <c r="I1025" s="9" t="s">
        <v>304</v>
      </c>
      <c r="J1025" s="9" t="s">
        <v>305</v>
      </c>
      <c r="K1025" s="9" t="s">
        <v>306</v>
      </c>
      <c r="L1025" s="9" t="s">
        <v>307</v>
      </c>
      <c r="M1025" s="10" t="s">
        <v>308</v>
      </c>
      <c r="N1025" s="7" t="s">
        <v>309</v>
      </c>
    </row>
    <row r="1026" spans="1:14" ht="15.75" customHeight="1">
      <c r="A1026" s="11">
        <v>1</v>
      </c>
      <c r="B1026" s="12">
        <v>0</v>
      </c>
      <c r="C1026" s="13">
        <v>28</v>
      </c>
      <c r="D1026" s="13">
        <v>0</v>
      </c>
      <c r="E1026" s="13" t="s">
        <v>45</v>
      </c>
      <c r="F1026" s="13" t="s">
        <v>45</v>
      </c>
      <c r="G1026" s="13" t="s">
        <v>45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4">
        <v>0</v>
      </c>
      <c r="N1026" s="11"/>
    </row>
    <row r="1027" spans="1:14" ht="15.75" customHeight="1">
      <c r="A1027" s="15">
        <v>2</v>
      </c>
      <c r="B1027" s="16">
        <v>0</v>
      </c>
      <c r="C1027" s="17">
        <v>0</v>
      </c>
      <c r="D1027" s="17">
        <v>13</v>
      </c>
      <c r="E1027" s="17" t="s">
        <v>45</v>
      </c>
      <c r="F1027" s="17" t="s">
        <v>45</v>
      </c>
      <c r="G1027" s="17" t="s">
        <v>45</v>
      </c>
      <c r="H1027" s="17">
        <v>8</v>
      </c>
      <c r="I1027" s="17">
        <v>0</v>
      </c>
      <c r="J1027" s="17">
        <v>0</v>
      </c>
      <c r="K1027" s="17">
        <v>0</v>
      </c>
      <c r="L1027" s="17">
        <v>0</v>
      </c>
      <c r="M1027" s="18">
        <v>0</v>
      </c>
      <c r="N1027" s="15"/>
    </row>
    <row r="1028" spans="1:14" ht="15.75" customHeight="1">
      <c r="A1028" s="15">
        <v>3</v>
      </c>
      <c r="B1028" s="16">
        <v>0</v>
      </c>
      <c r="C1028" s="17">
        <v>0</v>
      </c>
      <c r="D1028" s="17">
        <v>0</v>
      </c>
      <c r="E1028" s="17" t="s">
        <v>45</v>
      </c>
      <c r="F1028" s="17" t="s">
        <v>45</v>
      </c>
      <c r="G1028" s="17" t="s">
        <v>45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8">
        <v>0</v>
      </c>
      <c r="N1028" s="15"/>
    </row>
    <row r="1029" spans="1:14" ht="15.75" customHeight="1">
      <c r="A1029" s="15">
        <v>4</v>
      </c>
      <c r="B1029" s="16">
        <v>0</v>
      </c>
      <c r="C1029" s="17">
        <v>0</v>
      </c>
      <c r="D1029" s="17">
        <v>32</v>
      </c>
      <c r="E1029" s="17" t="s">
        <v>45</v>
      </c>
      <c r="F1029" s="17" t="s">
        <v>45</v>
      </c>
      <c r="G1029" s="17" t="s">
        <v>45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8">
        <v>0</v>
      </c>
      <c r="N1029" s="15"/>
    </row>
    <row r="1030" spans="1:14" ht="15.75" customHeight="1">
      <c r="A1030" s="15">
        <v>5</v>
      </c>
      <c r="B1030" s="16">
        <v>0</v>
      </c>
      <c r="C1030" s="17">
        <v>0</v>
      </c>
      <c r="D1030" s="17">
        <v>0</v>
      </c>
      <c r="E1030" s="17" t="s">
        <v>45</v>
      </c>
      <c r="F1030" s="17" t="s">
        <v>45</v>
      </c>
      <c r="G1030" s="17" t="s">
        <v>45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8">
        <v>0</v>
      </c>
      <c r="N1030" s="15"/>
    </row>
    <row r="1031" spans="1:14" ht="15.75" customHeight="1">
      <c r="A1031" s="15">
        <v>6</v>
      </c>
      <c r="B1031" s="16">
        <v>0</v>
      </c>
      <c r="C1031" s="17">
        <v>0</v>
      </c>
      <c r="D1031" s="17">
        <v>0</v>
      </c>
      <c r="E1031" s="17" t="s">
        <v>45</v>
      </c>
      <c r="F1031" s="17" t="s">
        <v>45</v>
      </c>
      <c r="G1031" s="17" t="s">
        <v>45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8">
        <v>0</v>
      </c>
      <c r="N1031" s="15"/>
    </row>
    <row r="1032" spans="1:14" ht="15.75" customHeight="1">
      <c r="A1032" s="15">
        <v>7</v>
      </c>
      <c r="B1032" s="16">
        <v>0</v>
      </c>
      <c r="C1032" s="17">
        <v>0</v>
      </c>
      <c r="D1032" s="17">
        <v>0</v>
      </c>
      <c r="E1032" s="17" t="s">
        <v>45</v>
      </c>
      <c r="F1032" s="17" t="s">
        <v>45</v>
      </c>
      <c r="G1032" s="17" t="s">
        <v>45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8">
        <v>0</v>
      </c>
      <c r="N1032" s="15"/>
    </row>
    <row r="1033" spans="1:14" ht="15.75" customHeight="1">
      <c r="A1033" s="15">
        <v>8</v>
      </c>
      <c r="B1033" s="16">
        <v>0</v>
      </c>
      <c r="C1033" s="17">
        <v>0</v>
      </c>
      <c r="D1033" s="17">
        <v>15</v>
      </c>
      <c r="E1033" s="17" t="s">
        <v>45</v>
      </c>
      <c r="F1033" s="17" t="s">
        <v>45</v>
      </c>
      <c r="G1033" s="17" t="s">
        <v>45</v>
      </c>
      <c r="H1033" s="17">
        <v>0</v>
      </c>
      <c r="I1033" s="17">
        <v>0</v>
      </c>
      <c r="J1033" s="17">
        <v>0</v>
      </c>
      <c r="K1033" s="17">
        <v>0</v>
      </c>
      <c r="L1033" s="17">
        <v>8</v>
      </c>
      <c r="M1033" s="18">
        <v>0</v>
      </c>
      <c r="N1033" s="15"/>
    </row>
    <row r="1034" spans="1:14" ht="15.75" customHeight="1">
      <c r="A1034" s="15">
        <v>9</v>
      </c>
      <c r="B1034" s="16">
        <v>0</v>
      </c>
      <c r="C1034" s="17">
        <v>0</v>
      </c>
      <c r="D1034" s="17">
        <v>0</v>
      </c>
      <c r="E1034" s="17" t="s">
        <v>45</v>
      </c>
      <c r="F1034" s="17" t="s">
        <v>45</v>
      </c>
      <c r="G1034" s="17" t="s">
        <v>45</v>
      </c>
      <c r="H1034" s="17">
        <v>0</v>
      </c>
      <c r="I1034" s="17">
        <v>0</v>
      </c>
      <c r="J1034" s="17">
        <v>0</v>
      </c>
      <c r="K1034" s="17">
        <v>0</v>
      </c>
      <c r="L1034" s="17">
        <v>0</v>
      </c>
      <c r="M1034" s="18">
        <v>0</v>
      </c>
      <c r="N1034" s="15"/>
    </row>
    <row r="1035" spans="1:14" ht="15.75" customHeight="1">
      <c r="A1035" s="15">
        <v>10</v>
      </c>
      <c r="B1035" s="16">
        <v>0</v>
      </c>
      <c r="C1035" s="17">
        <v>0</v>
      </c>
      <c r="D1035" s="17">
        <v>0</v>
      </c>
      <c r="E1035" s="17" t="s">
        <v>45</v>
      </c>
      <c r="F1035" s="17" t="s">
        <v>45</v>
      </c>
      <c r="G1035" s="17" t="s">
        <v>45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8">
        <v>0</v>
      </c>
      <c r="N1035" s="15"/>
    </row>
    <row r="1036" spans="1:14" ht="15.75" customHeight="1">
      <c r="A1036" s="15">
        <v>11</v>
      </c>
      <c r="B1036" s="16">
        <v>0</v>
      </c>
      <c r="C1036" s="17">
        <v>0</v>
      </c>
      <c r="D1036" s="17">
        <v>0</v>
      </c>
      <c r="E1036" s="17" t="s">
        <v>45</v>
      </c>
      <c r="F1036" s="17" t="s">
        <v>45</v>
      </c>
      <c r="G1036" s="17" t="s">
        <v>45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8">
        <v>0</v>
      </c>
      <c r="N1036" s="15"/>
    </row>
    <row r="1037" spans="1:14" ht="15.75" customHeight="1">
      <c r="A1037" s="15">
        <v>12</v>
      </c>
      <c r="B1037" s="16">
        <v>0</v>
      </c>
      <c r="C1037" s="17">
        <v>12</v>
      </c>
      <c r="D1037" s="17">
        <v>0</v>
      </c>
      <c r="E1037" s="17" t="s">
        <v>45</v>
      </c>
      <c r="F1037" s="17" t="s">
        <v>45</v>
      </c>
      <c r="G1037" s="17" t="s">
        <v>45</v>
      </c>
      <c r="H1037" s="17">
        <v>0</v>
      </c>
      <c r="I1037" s="17">
        <v>0</v>
      </c>
      <c r="J1037" s="17">
        <v>0</v>
      </c>
      <c r="K1037" s="17">
        <v>0</v>
      </c>
      <c r="L1037" s="17">
        <v>0</v>
      </c>
      <c r="M1037" s="18">
        <v>0</v>
      </c>
      <c r="N1037" s="15"/>
    </row>
    <row r="1038" spans="1:14" ht="15.75" customHeight="1">
      <c r="A1038" s="15">
        <v>13</v>
      </c>
      <c r="B1038" s="16">
        <v>0</v>
      </c>
      <c r="C1038" s="17">
        <v>0</v>
      </c>
      <c r="D1038" s="17">
        <v>0</v>
      </c>
      <c r="E1038" s="17" t="s">
        <v>45</v>
      </c>
      <c r="F1038" s="17" t="s">
        <v>45</v>
      </c>
      <c r="G1038" s="17" t="s">
        <v>45</v>
      </c>
      <c r="H1038" s="17">
        <v>0</v>
      </c>
      <c r="I1038" s="17">
        <v>0</v>
      </c>
      <c r="J1038" s="17">
        <v>0</v>
      </c>
      <c r="K1038" s="17">
        <v>7</v>
      </c>
      <c r="L1038" s="17">
        <v>0</v>
      </c>
      <c r="M1038" s="18">
        <v>0</v>
      </c>
      <c r="N1038" s="15"/>
    </row>
    <row r="1039" spans="1:14" ht="15.75" customHeight="1">
      <c r="A1039" s="15">
        <v>14</v>
      </c>
      <c r="B1039" s="16">
        <v>0</v>
      </c>
      <c r="C1039" s="17">
        <v>0</v>
      </c>
      <c r="D1039" s="17">
        <v>0</v>
      </c>
      <c r="E1039" s="17" t="s">
        <v>45</v>
      </c>
      <c r="F1039" s="17" t="s">
        <v>45</v>
      </c>
      <c r="G1039" s="17" t="s">
        <v>45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8">
        <v>0</v>
      </c>
      <c r="N1039" s="15"/>
    </row>
    <row r="1040" spans="1:14" ht="15.75" customHeight="1">
      <c r="A1040" s="15">
        <v>15</v>
      </c>
      <c r="B1040" s="16">
        <v>0</v>
      </c>
      <c r="C1040" s="17">
        <v>0</v>
      </c>
      <c r="D1040" s="17">
        <v>0</v>
      </c>
      <c r="E1040" s="17" t="s">
        <v>45</v>
      </c>
      <c r="F1040" s="17" t="s">
        <v>45</v>
      </c>
      <c r="G1040" s="17" t="s">
        <v>45</v>
      </c>
      <c r="H1040" s="17">
        <v>23</v>
      </c>
      <c r="I1040" s="17">
        <v>0</v>
      </c>
      <c r="J1040" s="17">
        <v>0</v>
      </c>
      <c r="K1040" s="17">
        <v>0</v>
      </c>
      <c r="L1040" s="17">
        <v>0</v>
      </c>
      <c r="M1040" s="18">
        <v>0</v>
      </c>
      <c r="N1040" s="15"/>
    </row>
    <row r="1041" spans="1:14" ht="15.75" customHeight="1">
      <c r="A1041" s="15">
        <v>16</v>
      </c>
      <c r="B1041" s="16">
        <v>0</v>
      </c>
      <c r="C1041" s="17">
        <v>0</v>
      </c>
      <c r="D1041" s="17">
        <v>0</v>
      </c>
      <c r="E1041" s="17" t="s">
        <v>45</v>
      </c>
      <c r="F1041" s="17" t="s">
        <v>45</v>
      </c>
      <c r="G1041" s="17" t="s">
        <v>45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8">
        <v>0</v>
      </c>
      <c r="N1041" s="15"/>
    </row>
    <row r="1042" spans="1:14" ht="15.75" customHeight="1">
      <c r="A1042" s="15">
        <v>17</v>
      </c>
      <c r="B1042" s="16">
        <v>0</v>
      </c>
      <c r="C1042" s="17">
        <v>0</v>
      </c>
      <c r="D1042" s="17">
        <v>0</v>
      </c>
      <c r="E1042" s="17" t="s">
        <v>45</v>
      </c>
      <c r="F1042" s="17" t="s">
        <v>45</v>
      </c>
      <c r="G1042" s="17" t="s">
        <v>45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8">
        <v>0</v>
      </c>
      <c r="N1042" s="15"/>
    </row>
    <row r="1043" spans="1:14" ht="15.75" customHeight="1">
      <c r="A1043" s="15">
        <v>18</v>
      </c>
      <c r="B1043" s="16">
        <v>0</v>
      </c>
      <c r="C1043" s="17">
        <v>5</v>
      </c>
      <c r="D1043" s="17">
        <v>0</v>
      </c>
      <c r="E1043" s="17" t="s">
        <v>45</v>
      </c>
      <c r="F1043" s="17" t="s">
        <v>45</v>
      </c>
      <c r="G1043" s="17" t="s">
        <v>45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8">
        <v>0</v>
      </c>
      <c r="N1043" s="15"/>
    </row>
    <row r="1044" spans="1:14" ht="15.75" customHeight="1">
      <c r="A1044" s="15">
        <v>19</v>
      </c>
      <c r="B1044" s="16">
        <v>0</v>
      </c>
      <c r="C1044" s="17">
        <v>23</v>
      </c>
      <c r="D1044" s="17">
        <v>0</v>
      </c>
      <c r="E1044" s="17" t="s">
        <v>45</v>
      </c>
      <c r="F1044" s="17" t="s">
        <v>45</v>
      </c>
      <c r="G1044" s="17" t="s">
        <v>45</v>
      </c>
      <c r="H1044" s="17">
        <v>15</v>
      </c>
      <c r="I1044" s="17">
        <v>0</v>
      </c>
      <c r="J1044" s="17">
        <v>0</v>
      </c>
      <c r="K1044" s="17">
        <v>0</v>
      </c>
      <c r="L1044" s="17">
        <v>0</v>
      </c>
      <c r="M1044" s="18">
        <v>0</v>
      </c>
      <c r="N1044" s="15"/>
    </row>
    <row r="1045" spans="1:14" ht="15.75" customHeight="1">
      <c r="A1045" s="15">
        <v>20</v>
      </c>
      <c r="B1045" s="16">
        <v>0</v>
      </c>
      <c r="C1045" s="17">
        <v>0</v>
      </c>
      <c r="D1045" s="17">
        <v>0</v>
      </c>
      <c r="E1045" s="17" t="s">
        <v>45</v>
      </c>
      <c r="F1045" s="17" t="s">
        <v>45</v>
      </c>
      <c r="G1045" s="17" t="s">
        <v>45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8">
        <v>0</v>
      </c>
      <c r="N1045" s="15"/>
    </row>
    <row r="1046" spans="1:14" ht="15.75" customHeight="1">
      <c r="A1046" s="15">
        <v>21</v>
      </c>
      <c r="B1046" s="16">
        <v>0</v>
      </c>
      <c r="C1046" s="17">
        <v>0</v>
      </c>
      <c r="D1046" s="17">
        <v>0</v>
      </c>
      <c r="E1046" s="17" t="s">
        <v>45</v>
      </c>
      <c r="F1046" s="17" t="s">
        <v>45</v>
      </c>
      <c r="G1046" s="17" t="s">
        <v>45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8">
        <v>0</v>
      </c>
      <c r="N1046" s="15"/>
    </row>
    <row r="1047" spans="1:14" ht="15.75" customHeight="1">
      <c r="A1047" s="15">
        <v>22</v>
      </c>
      <c r="B1047" s="16">
        <v>0</v>
      </c>
      <c r="C1047" s="17">
        <v>0</v>
      </c>
      <c r="D1047" s="17">
        <v>0</v>
      </c>
      <c r="E1047" s="17" t="s">
        <v>45</v>
      </c>
      <c r="F1047" s="17" t="s">
        <v>45</v>
      </c>
      <c r="G1047" s="17" t="s">
        <v>45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8">
        <v>0</v>
      </c>
      <c r="N1047" s="15"/>
    </row>
    <row r="1048" spans="1:14" ht="15.75" customHeight="1">
      <c r="A1048" s="15">
        <v>23</v>
      </c>
      <c r="B1048" s="16">
        <v>0</v>
      </c>
      <c r="C1048" s="17">
        <v>0</v>
      </c>
      <c r="D1048" s="17">
        <v>8</v>
      </c>
      <c r="E1048" s="17" t="s">
        <v>45</v>
      </c>
      <c r="F1048" s="17" t="s">
        <v>45</v>
      </c>
      <c r="G1048" s="17" t="s">
        <v>45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8">
        <v>0</v>
      </c>
      <c r="N1048" s="15"/>
    </row>
    <row r="1049" spans="1:14" ht="15.75" customHeight="1">
      <c r="A1049" s="15">
        <v>24</v>
      </c>
      <c r="B1049" s="16">
        <v>0</v>
      </c>
      <c r="C1049" s="17">
        <v>0</v>
      </c>
      <c r="D1049" s="17">
        <v>5</v>
      </c>
      <c r="E1049" s="17" t="s">
        <v>45</v>
      </c>
      <c r="F1049" s="17" t="s">
        <v>45</v>
      </c>
      <c r="G1049" s="17" t="s">
        <v>45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8">
        <v>0</v>
      </c>
      <c r="N1049" s="15"/>
    </row>
    <row r="1050" spans="1:14" ht="15.75" customHeight="1">
      <c r="A1050" s="15">
        <v>25</v>
      </c>
      <c r="B1050" s="16">
        <v>0</v>
      </c>
      <c r="C1050" s="17">
        <v>0</v>
      </c>
      <c r="D1050" s="17">
        <v>0</v>
      </c>
      <c r="E1050" s="17" t="s">
        <v>45</v>
      </c>
      <c r="F1050" s="17" t="s">
        <v>45</v>
      </c>
      <c r="G1050" s="17" t="s">
        <v>45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8">
        <v>0</v>
      </c>
      <c r="N1050" s="15"/>
    </row>
    <row r="1051" spans="1:14" ht="15.75" customHeight="1">
      <c r="A1051" s="15">
        <v>26</v>
      </c>
      <c r="B1051" s="16">
        <v>0</v>
      </c>
      <c r="C1051" s="17">
        <v>0</v>
      </c>
      <c r="D1051" s="17">
        <v>0</v>
      </c>
      <c r="E1051" s="17" t="s">
        <v>45</v>
      </c>
      <c r="F1051" s="17" t="s">
        <v>45</v>
      </c>
      <c r="G1051" s="17" t="s">
        <v>45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8">
        <v>0</v>
      </c>
      <c r="N1051" s="15"/>
    </row>
    <row r="1052" spans="1:14" ht="15.75" customHeight="1">
      <c r="A1052" s="15">
        <v>27</v>
      </c>
      <c r="B1052" s="16">
        <v>0</v>
      </c>
      <c r="C1052" s="17">
        <v>0</v>
      </c>
      <c r="D1052" s="17">
        <v>13</v>
      </c>
      <c r="E1052" s="17" t="s">
        <v>45</v>
      </c>
      <c r="F1052" s="17" t="s">
        <v>45</v>
      </c>
      <c r="G1052" s="17" t="s">
        <v>45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8">
        <v>0</v>
      </c>
      <c r="N1052" s="15"/>
    </row>
    <row r="1053" spans="1:14" ht="15.75" customHeight="1">
      <c r="A1053" s="15">
        <v>28</v>
      </c>
      <c r="B1053" s="16">
        <v>0</v>
      </c>
      <c r="C1053" s="17">
        <v>5</v>
      </c>
      <c r="D1053" s="17">
        <v>10</v>
      </c>
      <c r="E1053" s="17" t="s">
        <v>45</v>
      </c>
      <c r="F1053" s="17" t="s">
        <v>45</v>
      </c>
      <c r="G1053" s="17" t="s">
        <v>45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8">
        <v>0</v>
      </c>
      <c r="N1053" s="15"/>
    </row>
    <row r="1054" spans="1:14" ht="15.75" customHeight="1">
      <c r="A1054" s="15">
        <v>29</v>
      </c>
      <c r="B1054" s="16">
        <v>0</v>
      </c>
      <c r="C1054" s="17">
        <v>0</v>
      </c>
      <c r="D1054" s="17">
        <v>4</v>
      </c>
      <c r="E1054" s="17" t="s">
        <v>45</v>
      </c>
      <c r="F1054" s="17" t="s">
        <v>45</v>
      </c>
      <c r="G1054" s="17" t="s">
        <v>45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8">
        <v>0</v>
      </c>
      <c r="N1054" s="15"/>
    </row>
    <row r="1055" spans="1:14" ht="15.75" customHeight="1">
      <c r="A1055" s="15">
        <v>30</v>
      </c>
      <c r="B1055" s="16">
        <v>0</v>
      </c>
      <c r="C1055" s="17">
        <v>0</v>
      </c>
      <c r="D1055" s="17">
        <v>0</v>
      </c>
      <c r="E1055" s="17" t="s">
        <v>45</v>
      </c>
      <c r="F1055" s="17" t="s">
        <v>45</v>
      </c>
      <c r="G1055" s="17" t="s">
        <v>45</v>
      </c>
      <c r="H1055" s="17">
        <v>0</v>
      </c>
      <c r="I1055" s="17">
        <v>0</v>
      </c>
      <c r="J1055" s="17">
        <v>0</v>
      </c>
      <c r="K1055" s="17">
        <v>0</v>
      </c>
      <c r="L1055" s="17"/>
      <c r="M1055" s="18">
        <v>0</v>
      </c>
      <c r="N1055" s="15"/>
    </row>
    <row r="1056" spans="1:14" ht="15.75" customHeight="1">
      <c r="A1056" s="19">
        <v>31</v>
      </c>
      <c r="B1056" s="20"/>
      <c r="C1056" s="21">
        <v>23.5</v>
      </c>
      <c r="D1056" s="21"/>
      <c r="E1056" s="21" t="s">
        <v>45</v>
      </c>
      <c r="F1056" s="21" t="s">
        <v>45</v>
      </c>
      <c r="G1056" s="21"/>
      <c r="H1056" s="21">
        <v>0</v>
      </c>
      <c r="I1056" s="21"/>
      <c r="J1056" s="21">
        <v>0</v>
      </c>
      <c r="K1056" s="21">
        <v>0</v>
      </c>
      <c r="L1056" s="21"/>
      <c r="M1056" s="22">
        <v>0</v>
      </c>
      <c r="N1056" s="19"/>
    </row>
    <row r="1057" spans="1:15" ht="15.75" customHeight="1">
      <c r="A1057" s="23" t="s">
        <v>310</v>
      </c>
      <c r="B1057" s="24">
        <f>SUM(B1026:B1056)</f>
        <v>0</v>
      </c>
      <c r="C1057" s="25">
        <f aca="true" t="shared" si="36" ref="C1057:K1057">SUM(C1026:C1056)</f>
        <v>96.5</v>
      </c>
      <c r="D1057" s="25">
        <f t="shared" si="36"/>
        <v>100</v>
      </c>
      <c r="E1057" s="25" t="s">
        <v>45</v>
      </c>
      <c r="F1057" s="25" t="s">
        <v>45</v>
      </c>
      <c r="G1057" s="25" t="s">
        <v>45</v>
      </c>
      <c r="H1057" s="25">
        <f t="shared" si="36"/>
        <v>46</v>
      </c>
      <c r="I1057" s="25">
        <f t="shared" si="36"/>
        <v>0</v>
      </c>
      <c r="J1057" s="25">
        <f t="shared" si="36"/>
        <v>0</v>
      </c>
      <c r="K1057" s="25">
        <f t="shared" si="36"/>
        <v>7</v>
      </c>
      <c r="L1057" s="25">
        <f>SUM(L1026:L1056)</f>
        <v>8</v>
      </c>
      <c r="M1057" s="25">
        <f>SUM(M1026:M1056)</f>
        <v>0</v>
      </c>
      <c r="N1057" s="26">
        <f>SUM(B1057:M1057)</f>
        <v>257.5</v>
      </c>
      <c r="O1057" s="1" t="s">
        <v>311</v>
      </c>
    </row>
    <row r="1058" spans="1:15" ht="15.75" customHeight="1">
      <c r="A1058" s="15" t="s">
        <v>312</v>
      </c>
      <c r="B1058" s="16">
        <f>AVERAGE(B1026:B1056)</f>
        <v>0</v>
      </c>
      <c r="C1058" s="17">
        <f aca="true" t="shared" si="37" ref="C1058:L1058">AVERAGE(C1026:C1056)</f>
        <v>3.1129032258064515</v>
      </c>
      <c r="D1058" s="17">
        <f>AVERAGE(D1026:D1056)</f>
        <v>3.3333333333333335</v>
      </c>
      <c r="E1058" s="17" t="s">
        <v>45</v>
      </c>
      <c r="F1058" s="17" t="s">
        <v>45</v>
      </c>
      <c r="G1058" s="17" t="s">
        <v>45</v>
      </c>
      <c r="H1058" s="17">
        <f>AVERAGE(H1026:H1056)</f>
        <v>1.4838709677419355</v>
      </c>
      <c r="I1058" s="17">
        <f t="shared" si="37"/>
        <v>0</v>
      </c>
      <c r="J1058" s="17">
        <f t="shared" si="37"/>
        <v>0</v>
      </c>
      <c r="K1058" s="17">
        <f t="shared" si="37"/>
        <v>0.22580645161290322</v>
      </c>
      <c r="L1058" s="17">
        <f t="shared" si="37"/>
        <v>0.27586206896551724</v>
      </c>
      <c r="M1058" s="18">
        <f>AVERAGE(M1026:M1056)</f>
        <v>0</v>
      </c>
      <c r="N1058" s="27">
        <f>AVERAGE(B1058:M1058)</f>
        <v>0.9368640052733491</v>
      </c>
      <c r="O1058" s="1" t="s">
        <v>313</v>
      </c>
    </row>
    <row r="1059" spans="1:15" ht="15.75" customHeight="1">
      <c r="A1059" s="19" t="s">
        <v>314</v>
      </c>
      <c r="B1059" s="28">
        <v>0</v>
      </c>
      <c r="C1059" s="29">
        <v>6</v>
      </c>
      <c r="D1059" s="29">
        <v>8</v>
      </c>
      <c r="E1059" s="29" t="s">
        <v>45</v>
      </c>
      <c r="F1059" s="29" t="s">
        <v>45</v>
      </c>
      <c r="G1059" s="29" t="s">
        <v>45</v>
      </c>
      <c r="H1059" s="29">
        <v>3</v>
      </c>
      <c r="I1059" s="29">
        <v>0</v>
      </c>
      <c r="J1059" s="29">
        <v>0</v>
      </c>
      <c r="K1059" s="29">
        <v>1</v>
      </c>
      <c r="L1059" s="29">
        <v>1</v>
      </c>
      <c r="M1059" s="30">
        <v>0</v>
      </c>
      <c r="N1059" s="31">
        <f>SUM(B1059:M1059)</f>
        <v>19</v>
      </c>
      <c r="O1059" s="1" t="s">
        <v>314</v>
      </c>
    </row>
    <row r="1060" spans="1:12" ht="18.75">
      <c r="A1060" s="1" t="s">
        <v>315</v>
      </c>
      <c r="C1060" s="1" t="s">
        <v>316</v>
      </c>
      <c r="E1060" s="1" t="s">
        <v>311</v>
      </c>
      <c r="H1060" s="1" t="s">
        <v>315</v>
      </c>
      <c r="J1060" s="1" t="s">
        <v>317</v>
      </c>
      <c r="L1060" s="1" t="s">
        <v>311</v>
      </c>
    </row>
    <row r="1061" spans="1:12" ht="18.75">
      <c r="A1061" s="1" t="s">
        <v>315</v>
      </c>
      <c r="C1061" s="1" t="s">
        <v>318</v>
      </c>
      <c r="E1061" s="1" t="s">
        <v>311</v>
      </c>
      <c r="H1061" s="1" t="s">
        <v>315</v>
      </c>
      <c r="J1061" s="1" t="s">
        <v>319</v>
      </c>
      <c r="L1061" s="1" t="s">
        <v>311</v>
      </c>
    </row>
    <row r="1062" spans="1:12" ht="18.75">
      <c r="A1062" s="1" t="s">
        <v>315</v>
      </c>
      <c r="C1062" s="1" t="s">
        <v>320</v>
      </c>
      <c r="E1062" s="1" t="s">
        <v>311</v>
      </c>
      <c r="H1062" s="1" t="s">
        <v>315</v>
      </c>
      <c r="J1062" s="1" t="s">
        <v>321</v>
      </c>
      <c r="L1062" s="1" t="s">
        <v>311</v>
      </c>
    </row>
    <row r="1063" spans="1:12" ht="18.75">
      <c r="A1063" s="1" t="s">
        <v>315</v>
      </c>
      <c r="C1063" s="1" t="s">
        <v>322</v>
      </c>
      <c r="E1063" s="1" t="s">
        <v>311</v>
      </c>
      <c r="H1063" s="1" t="s">
        <v>315</v>
      </c>
      <c r="J1063" s="1" t="s">
        <v>323</v>
      </c>
      <c r="L1063" s="1" t="s">
        <v>311</v>
      </c>
    </row>
    <row r="1064" spans="1:12" ht="18.75">
      <c r="A1064" s="1" t="s">
        <v>315</v>
      </c>
      <c r="C1064" s="1" t="s">
        <v>324</v>
      </c>
      <c r="E1064" s="1" t="s">
        <v>311</v>
      </c>
      <c r="H1064" s="1" t="s">
        <v>315</v>
      </c>
      <c r="J1064" s="1" t="s">
        <v>325</v>
      </c>
      <c r="L1064" s="1" t="s">
        <v>311</v>
      </c>
    </row>
    <row r="1065" spans="1:12" ht="18.75">
      <c r="A1065" s="1" t="s">
        <v>315</v>
      </c>
      <c r="C1065" s="1" t="s">
        <v>326</v>
      </c>
      <c r="E1065" s="1" t="s">
        <v>311</v>
      </c>
      <c r="H1065" s="1" t="s">
        <v>315</v>
      </c>
      <c r="J1065" s="1" t="s">
        <v>327</v>
      </c>
      <c r="L1065" s="1" t="s">
        <v>311</v>
      </c>
    </row>
    <row r="1066" spans="1:5" ht="18.75">
      <c r="A1066" s="1" t="s">
        <v>315</v>
      </c>
      <c r="C1066" s="1" t="s">
        <v>328</v>
      </c>
      <c r="E1066" s="1" t="s">
        <v>311</v>
      </c>
    </row>
    <row r="1067" spans="1:14" ht="18.75">
      <c r="A1067" s="37" t="s">
        <v>294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</row>
    <row r="1068" spans="1:14" ht="18.75">
      <c r="A1068" s="37" t="s">
        <v>329</v>
      </c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</row>
    <row r="1069" spans="1:14" ht="18.75">
      <c r="A1069" s="37" t="s">
        <v>331</v>
      </c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</row>
    <row r="1070" spans="1:14" ht="18.75">
      <c r="A1070" s="7" t="s">
        <v>296</v>
      </c>
      <c r="B1070" s="8" t="s">
        <v>297</v>
      </c>
      <c r="C1070" s="9" t="s">
        <v>298</v>
      </c>
      <c r="D1070" s="9" t="s">
        <v>299</v>
      </c>
      <c r="E1070" s="9" t="s">
        <v>300</v>
      </c>
      <c r="F1070" s="9" t="s">
        <v>301</v>
      </c>
      <c r="G1070" s="9" t="s">
        <v>302</v>
      </c>
      <c r="H1070" s="9" t="s">
        <v>303</v>
      </c>
      <c r="I1070" s="9" t="s">
        <v>304</v>
      </c>
      <c r="J1070" s="9" t="s">
        <v>305</v>
      </c>
      <c r="K1070" s="9" t="s">
        <v>306</v>
      </c>
      <c r="L1070" s="9" t="s">
        <v>307</v>
      </c>
      <c r="M1070" s="10" t="s">
        <v>308</v>
      </c>
      <c r="N1070" s="7" t="s">
        <v>309</v>
      </c>
    </row>
    <row r="1071" spans="1:14" ht="15.75" customHeight="1">
      <c r="A1071" s="11">
        <v>1</v>
      </c>
      <c r="B1071" s="12">
        <v>0</v>
      </c>
      <c r="C1071" s="13">
        <v>0</v>
      </c>
      <c r="D1071" s="13">
        <v>0</v>
      </c>
      <c r="E1071" s="13">
        <v>0</v>
      </c>
      <c r="F1071" s="13">
        <v>9.3</v>
      </c>
      <c r="G1071" s="13">
        <v>0</v>
      </c>
      <c r="H1071" s="13">
        <v>0</v>
      </c>
      <c r="I1071" s="13">
        <v>0</v>
      </c>
      <c r="J1071" s="13">
        <v>0</v>
      </c>
      <c r="K1071" s="13" t="s">
        <v>45</v>
      </c>
      <c r="L1071" s="13">
        <v>0</v>
      </c>
      <c r="M1071" s="14">
        <v>0</v>
      </c>
      <c r="N1071" s="11"/>
    </row>
    <row r="1072" spans="1:14" ht="15.75" customHeight="1">
      <c r="A1072" s="15">
        <v>2</v>
      </c>
      <c r="B1072" s="16">
        <v>0</v>
      </c>
      <c r="C1072" s="17">
        <v>35</v>
      </c>
      <c r="D1072" s="17">
        <v>0</v>
      </c>
      <c r="E1072" s="17">
        <v>0</v>
      </c>
      <c r="F1072" s="17">
        <v>0</v>
      </c>
      <c r="G1072" s="17">
        <v>28.2</v>
      </c>
      <c r="H1072" s="17">
        <v>0</v>
      </c>
      <c r="I1072" s="17">
        <v>0</v>
      </c>
      <c r="J1072" s="17">
        <v>0</v>
      </c>
      <c r="K1072" s="17" t="s">
        <v>45</v>
      </c>
      <c r="L1072" s="17">
        <v>0</v>
      </c>
      <c r="M1072" s="18">
        <v>0</v>
      </c>
      <c r="N1072" s="15"/>
    </row>
    <row r="1073" spans="1:14" ht="15.75" customHeight="1">
      <c r="A1073" s="15">
        <v>3</v>
      </c>
      <c r="B1073" s="16">
        <v>0</v>
      </c>
      <c r="C1073" s="17">
        <v>20.7</v>
      </c>
      <c r="D1073" s="17">
        <v>0</v>
      </c>
      <c r="E1073" s="17">
        <v>0</v>
      </c>
      <c r="F1073" s="17">
        <v>0</v>
      </c>
      <c r="G1073" s="17">
        <v>19.5</v>
      </c>
      <c r="H1073" s="17">
        <v>0</v>
      </c>
      <c r="I1073" s="17">
        <v>0</v>
      </c>
      <c r="J1073" s="17">
        <v>0</v>
      </c>
      <c r="K1073" s="17" t="s">
        <v>45</v>
      </c>
      <c r="L1073" s="17">
        <v>0</v>
      </c>
      <c r="M1073" s="18">
        <v>0</v>
      </c>
      <c r="N1073" s="15"/>
    </row>
    <row r="1074" spans="1:14" ht="15.75" customHeight="1">
      <c r="A1074" s="15">
        <v>4</v>
      </c>
      <c r="B1074" s="16">
        <v>13</v>
      </c>
      <c r="C1074" s="17">
        <v>0</v>
      </c>
      <c r="D1074" s="17">
        <v>0</v>
      </c>
      <c r="E1074" s="17">
        <v>0</v>
      </c>
      <c r="F1074" s="17">
        <v>14.3</v>
      </c>
      <c r="G1074" s="17">
        <v>0</v>
      </c>
      <c r="H1074" s="17">
        <v>0</v>
      </c>
      <c r="I1074" s="17">
        <v>0</v>
      </c>
      <c r="J1074" s="17">
        <v>0</v>
      </c>
      <c r="K1074" s="17" t="s">
        <v>45</v>
      </c>
      <c r="L1074" s="17">
        <v>0</v>
      </c>
      <c r="M1074" s="18">
        <v>5.3</v>
      </c>
      <c r="N1074" s="15"/>
    </row>
    <row r="1075" spans="1:14" ht="15.75" customHeight="1">
      <c r="A1075" s="15">
        <v>5</v>
      </c>
      <c r="B1075" s="16">
        <v>0</v>
      </c>
      <c r="C1075" s="17">
        <v>42.2</v>
      </c>
      <c r="D1075" s="17">
        <v>0</v>
      </c>
      <c r="E1075" s="17">
        <v>0</v>
      </c>
      <c r="F1075" s="17">
        <v>2</v>
      </c>
      <c r="G1075" s="17">
        <v>0</v>
      </c>
      <c r="H1075" s="17">
        <v>0</v>
      </c>
      <c r="I1075" s="17">
        <v>0</v>
      </c>
      <c r="J1075" s="17">
        <v>0</v>
      </c>
      <c r="K1075" s="17" t="s">
        <v>45</v>
      </c>
      <c r="L1075" s="17">
        <v>0</v>
      </c>
      <c r="M1075" s="18">
        <v>0</v>
      </c>
      <c r="N1075" s="15"/>
    </row>
    <row r="1076" spans="1:14" ht="15.75" customHeight="1">
      <c r="A1076" s="15">
        <v>6</v>
      </c>
      <c r="B1076" s="16">
        <v>0</v>
      </c>
      <c r="C1076" s="17">
        <v>0</v>
      </c>
      <c r="D1076" s="17">
        <v>0</v>
      </c>
      <c r="E1076" s="17">
        <v>7.5</v>
      </c>
      <c r="F1076" s="17">
        <v>0</v>
      </c>
      <c r="G1076" s="17">
        <v>0</v>
      </c>
      <c r="H1076" s="17">
        <v>0</v>
      </c>
      <c r="I1076" s="17">
        <v>0</v>
      </c>
      <c r="J1076" s="17">
        <v>0</v>
      </c>
      <c r="K1076" s="17" t="s">
        <v>45</v>
      </c>
      <c r="L1076" s="17">
        <v>0</v>
      </c>
      <c r="M1076" s="18">
        <v>0</v>
      </c>
      <c r="N1076" s="15"/>
    </row>
    <row r="1077" spans="1:14" ht="15.75" customHeight="1">
      <c r="A1077" s="15">
        <v>7</v>
      </c>
      <c r="B1077" s="16">
        <v>0</v>
      </c>
      <c r="C1077" s="17">
        <v>0</v>
      </c>
      <c r="D1077" s="17">
        <v>22.2</v>
      </c>
      <c r="E1077" s="17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7" t="s">
        <v>45</v>
      </c>
      <c r="L1077" s="17">
        <v>0</v>
      </c>
      <c r="M1077" s="18">
        <v>0</v>
      </c>
      <c r="N1077" s="15"/>
    </row>
    <row r="1078" spans="1:14" ht="15.75" customHeight="1">
      <c r="A1078" s="15">
        <v>8</v>
      </c>
      <c r="B1078" s="16">
        <v>0</v>
      </c>
      <c r="C1078" s="17">
        <v>11</v>
      </c>
      <c r="D1078" s="17">
        <v>24.1</v>
      </c>
      <c r="E1078" s="17">
        <v>13.7</v>
      </c>
      <c r="F1078" s="17">
        <v>0</v>
      </c>
      <c r="G1078" s="17">
        <v>5.3</v>
      </c>
      <c r="H1078" s="17">
        <v>0</v>
      </c>
      <c r="I1078" s="17">
        <v>0</v>
      </c>
      <c r="J1078" s="17">
        <v>0</v>
      </c>
      <c r="K1078" s="17" t="s">
        <v>45</v>
      </c>
      <c r="L1078" s="17">
        <v>0</v>
      </c>
      <c r="M1078" s="18">
        <v>0</v>
      </c>
      <c r="N1078" s="15"/>
    </row>
    <row r="1079" spans="1:14" ht="15.75" customHeight="1">
      <c r="A1079" s="15">
        <v>9</v>
      </c>
      <c r="B1079" s="16">
        <v>0</v>
      </c>
      <c r="C1079" s="17">
        <v>0</v>
      </c>
      <c r="D1079" s="17">
        <v>0</v>
      </c>
      <c r="E1079" s="17">
        <v>0</v>
      </c>
      <c r="F1079" s="17">
        <v>19.3</v>
      </c>
      <c r="G1079" s="17">
        <v>70.3</v>
      </c>
      <c r="H1079" s="17">
        <v>0</v>
      </c>
      <c r="I1079" s="17">
        <v>0</v>
      </c>
      <c r="J1079" s="17">
        <v>0</v>
      </c>
      <c r="K1079" s="17" t="s">
        <v>45</v>
      </c>
      <c r="L1079" s="17">
        <v>0</v>
      </c>
      <c r="M1079" s="18">
        <v>0</v>
      </c>
      <c r="N1079" s="15"/>
    </row>
    <row r="1080" spans="1:14" ht="15.75" customHeight="1">
      <c r="A1080" s="15">
        <v>10</v>
      </c>
      <c r="B1080" s="16">
        <v>0</v>
      </c>
      <c r="C1080" s="17">
        <v>0</v>
      </c>
      <c r="D1080" s="17">
        <v>15</v>
      </c>
      <c r="E1080" s="17">
        <v>0</v>
      </c>
      <c r="F1080" s="17">
        <v>0</v>
      </c>
      <c r="G1080" s="17">
        <v>16.5</v>
      </c>
      <c r="H1080" s="17">
        <v>0</v>
      </c>
      <c r="I1080" s="17">
        <v>0</v>
      </c>
      <c r="J1080" s="17">
        <v>0</v>
      </c>
      <c r="K1080" s="17" t="s">
        <v>45</v>
      </c>
      <c r="L1080" s="17">
        <v>0</v>
      </c>
      <c r="M1080" s="18">
        <v>0</v>
      </c>
      <c r="N1080" s="15"/>
    </row>
    <row r="1081" spans="1:14" ht="15.75" customHeight="1">
      <c r="A1081" s="15">
        <v>11</v>
      </c>
      <c r="B1081" s="16">
        <v>0</v>
      </c>
      <c r="C1081" s="17">
        <v>0</v>
      </c>
      <c r="D1081" s="17">
        <v>0</v>
      </c>
      <c r="E1081" s="17">
        <v>12.1</v>
      </c>
      <c r="F1081" s="17">
        <v>5.3</v>
      </c>
      <c r="G1081" s="17">
        <v>11.4</v>
      </c>
      <c r="H1081" s="17">
        <v>0</v>
      </c>
      <c r="I1081" s="17">
        <v>0</v>
      </c>
      <c r="J1081" s="17">
        <v>0</v>
      </c>
      <c r="K1081" s="17" t="s">
        <v>45</v>
      </c>
      <c r="L1081" s="17">
        <v>0</v>
      </c>
      <c r="M1081" s="18">
        <v>0</v>
      </c>
      <c r="N1081" s="15"/>
    </row>
    <row r="1082" spans="1:14" ht="15.75" customHeight="1">
      <c r="A1082" s="15">
        <v>12</v>
      </c>
      <c r="B1082" s="16">
        <v>0</v>
      </c>
      <c r="C1082" s="17">
        <v>0</v>
      </c>
      <c r="D1082" s="17">
        <v>4.3</v>
      </c>
      <c r="E1082" s="17">
        <v>37</v>
      </c>
      <c r="F1082" s="17">
        <v>7.4</v>
      </c>
      <c r="G1082" s="17">
        <v>0</v>
      </c>
      <c r="H1082" s="17">
        <v>0</v>
      </c>
      <c r="I1082" s="17">
        <v>0</v>
      </c>
      <c r="J1082" s="17">
        <v>0</v>
      </c>
      <c r="K1082" s="17" t="s">
        <v>45</v>
      </c>
      <c r="L1082" s="17">
        <v>0</v>
      </c>
      <c r="M1082" s="18">
        <v>0</v>
      </c>
      <c r="N1082" s="15"/>
    </row>
    <row r="1083" spans="1:14" ht="15.75" customHeight="1">
      <c r="A1083" s="15">
        <v>13</v>
      </c>
      <c r="B1083" s="16">
        <v>0</v>
      </c>
      <c r="C1083" s="17">
        <v>0</v>
      </c>
      <c r="D1083" s="17">
        <v>0</v>
      </c>
      <c r="E1083" s="17">
        <v>7.3</v>
      </c>
      <c r="F1083" s="17">
        <v>0</v>
      </c>
      <c r="G1083" s="17">
        <v>28.3</v>
      </c>
      <c r="H1083" s="17">
        <v>0</v>
      </c>
      <c r="I1083" s="17">
        <v>0</v>
      </c>
      <c r="J1083" s="17">
        <v>0</v>
      </c>
      <c r="K1083" s="17" t="s">
        <v>45</v>
      </c>
      <c r="L1083" s="17">
        <v>0</v>
      </c>
      <c r="M1083" s="18">
        <v>0</v>
      </c>
      <c r="N1083" s="15"/>
    </row>
    <row r="1084" spans="1:14" ht="15.75" customHeight="1">
      <c r="A1084" s="15">
        <v>14</v>
      </c>
      <c r="B1084" s="16">
        <v>0</v>
      </c>
      <c r="C1084" s="17">
        <v>0</v>
      </c>
      <c r="D1084" s="17">
        <v>27.6</v>
      </c>
      <c r="E1084" s="17">
        <v>0</v>
      </c>
      <c r="F1084" s="17">
        <v>0</v>
      </c>
      <c r="G1084" s="17">
        <v>27.3</v>
      </c>
      <c r="H1084" s="17">
        <v>0</v>
      </c>
      <c r="I1084" s="17">
        <v>0</v>
      </c>
      <c r="J1084" s="17">
        <v>0</v>
      </c>
      <c r="K1084" s="17" t="s">
        <v>45</v>
      </c>
      <c r="L1084" s="17">
        <v>0</v>
      </c>
      <c r="M1084" s="18">
        <v>8</v>
      </c>
      <c r="N1084" s="15"/>
    </row>
    <row r="1085" spans="1:14" ht="15.75" customHeight="1">
      <c r="A1085" s="15">
        <v>15</v>
      </c>
      <c r="B1085" s="16">
        <v>0</v>
      </c>
      <c r="C1085" s="17">
        <v>0</v>
      </c>
      <c r="D1085" s="17">
        <v>15</v>
      </c>
      <c r="E1085" s="17">
        <v>0</v>
      </c>
      <c r="F1085" s="17">
        <v>6.3</v>
      </c>
      <c r="G1085" s="17">
        <v>45.1</v>
      </c>
      <c r="H1085" s="17">
        <v>0</v>
      </c>
      <c r="I1085" s="17">
        <v>0</v>
      </c>
      <c r="J1085" s="17">
        <v>0</v>
      </c>
      <c r="K1085" s="17" t="s">
        <v>45</v>
      </c>
      <c r="L1085" s="17">
        <v>0</v>
      </c>
      <c r="M1085" s="18">
        <v>0</v>
      </c>
      <c r="N1085" s="15"/>
    </row>
    <row r="1086" spans="1:14" ht="15.75" customHeight="1">
      <c r="A1086" s="15">
        <v>16</v>
      </c>
      <c r="B1086" s="16">
        <v>0</v>
      </c>
      <c r="C1086" s="17">
        <v>0</v>
      </c>
      <c r="D1086" s="17">
        <v>3.1</v>
      </c>
      <c r="E1086" s="17">
        <v>0</v>
      </c>
      <c r="F1086" s="17">
        <v>0</v>
      </c>
      <c r="G1086" s="17">
        <v>35.1</v>
      </c>
      <c r="H1086" s="17">
        <v>0</v>
      </c>
      <c r="I1086" s="17">
        <v>0</v>
      </c>
      <c r="J1086" s="17">
        <v>0</v>
      </c>
      <c r="K1086" s="17" t="s">
        <v>45</v>
      </c>
      <c r="L1086" s="17">
        <v>0</v>
      </c>
      <c r="M1086" s="18">
        <v>0</v>
      </c>
      <c r="N1086" s="15"/>
    </row>
    <row r="1087" spans="1:14" ht="15.75" customHeight="1">
      <c r="A1087" s="15">
        <v>17</v>
      </c>
      <c r="B1087" s="16">
        <v>0</v>
      </c>
      <c r="C1087" s="17">
        <v>28.3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  <c r="I1087" s="17">
        <v>17.9</v>
      </c>
      <c r="J1087" s="17">
        <v>0</v>
      </c>
      <c r="K1087" s="17" t="s">
        <v>45</v>
      </c>
      <c r="L1087" s="17">
        <v>0</v>
      </c>
      <c r="M1087" s="18">
        <v>0</v>
      </c>
      <c r="N1087" s="15"/>
    </row>
    <row r="1088" spans="1:14" ht="15.75" customHeight="1">
      <c r="A1088" s="15">
        <v>18</v>
      </c>
      <c r="B1088" s="16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 t="s">
        <v>45</v>
      </c>
      <c r="L1088" s="17">
        <v>0</v>
      </c>
      <c r="M1088" s="18">
        <v>0</v>
      </c>
      <c r="N1088" s="15"/>
    </row>
    <row r="1089" spans="1:14" ht="15.75" customHeight="1">
      <c r="A1089" s="15">
        <v>19</v>
      </c>
      <c r="B1089" s="16">
        <v>0</v>
      </c>
      <c r="C1089" s="17">
        <v>5.1</v>
      </c>
      <c r="D1089" s="17">
        <v>0</v>
      </c>
      <c r="E1089" s="17">
        <v>0</v>
      </c>
      <c r="F1089" s="17">
        <v>20.4</v>
      </c>
      <c r="G1089" s="17">
        <v>5.3</v>
      </c>
      <c r="H1089" s="17">
        <v>0</v>
      </c>
      <c r="I1089" s="17">
        <v>0</v>
      </c>
      <c r="J1089" s="17">
        <v>0</v>
      </c>
      <c r="K1089" s="17" t="s">
        <v>45</v>
      </c>
      <c r="L1089" s="17">
        <v>0</v>
      </c>
      <c r="M1089" s="18">
        <v>0</v>
      </c>
      <c r="N1089" s="15"/>
    </row>
    <row r="1090" spans="1:14" ht="15.75" customHeight="1">
      <c r="A1090" s="15">
        <v>20</v>
      </c>
      <c r="B1090" s="16">
        <v>0</v>
      </c>
      <c r="C1090" s="17">
        <v>6</v>
      </c>
      <c r="D1090" s="17">
        <v>0</v>
      </c>
      <c r="E1090" s="17">
        <v>0</v>
      </c>
      <c r="F1090" s="17">
        <v>0</v>
      </c>
      <c r="G1090" s="17">
        <v>32.1</v>
      </c>
      <c r="H1090" s="17">
        <v>0</v>
      </c>
      <c r="I1090" s="17">
        <v>0</v>
      </c>
      <c r="J1090" s="17">
        <v>0</v>
      </c>
      <c r="K1090" s="17" t="s">
        <v>45</v>
      </c>
      <c r="L1090" s="17">
        <v>0</v>
      </c>
      <c r="M1090" s="18">
        <v>0</v>
      </c>
      <c r="N1090" s="15"/>
    </row>
    <row r="1091" spans="1:14" ht="15.75" customHeight="1">
      <c r="A1091" s="15">
        <v>21</v>
      </c>
      <c r="B1091" s="16">
        <v>0</v>
      </c>
      <c r="C1091" s="17">
        <v>0</v>
      </c>
      <c r="D1091" s="17">
        <v>0</v>
      </c>
      <c r="E1091" s="17">
        <v>11</v>
      </c>
      <c r="F1091" s="17">
        <v>0</v>
      </c>
      <c r="G1091" s="17">
        <v>0</v>
      </c>
      <c r="H1091" s="17">
        <v>4</v>
      </c>
      <c r="I1091" s="17">
        <v>0</v>
      </c>
      <c r="J1091" s="17">
        <v>0</v>
      </c>
      <c r="K1091" s="17" t="s">
        <v>45</v>
      </c>
      <c r="L1091" s="17">
        <v>0</v>
      </c>
      <c r="M1091" s="18">
        <v>0</v>
      </c>
      <c r="N1091" s="15"/>
    </row>
    <row r="1092" spans="1:14" ht="15.75" customHeight="1">
      <c r="A1092" s="15">
        <v>22</v>
      </c>
      <c r="B1092" s="16">
        <v>0</v>
      </c>
      <c r="C1092" s="17">
        <v>11.9</v>
      </c>
      <c r="D1092" s="17">
        <v>6.2</v>
      </c>
      <c r="E1092" s="17">
        <v>25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 t="s">
        <v>45</v>
      </c>
      <c r="L1092" s="17">
        <v>0</v>
      </c>
      <c r="M1092" s="18">
        <v>0</v>
      </c>
      <c r="N1092" s="15"/>
    </row>
    <row r="1093" spans="1:14" ht="15.75" customHeight="1">
      <c r="A1093" s="15">
        <v>23</v>
      </c>
      <c r="B1093" s="16">
        <v>0</v>
      </c>
      <c r="C1093" s="17">
        <v>0</v>
      </c>
      <c r="D1093" s="17">
        <v>0</v>
      </c>
      <c r="E1093" s="17">
        <v>5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 t="s">
        <v>45</v>
      </c>
      <c r="L1093" s="17">
        <v>0</v>
      </c>
      <c r="M1093" s="18">
        <v>0</v>
      </c>
      <c r="N1093" s="15"/>
    </row>
    <row r="1094" spans="1:14" ht="15.75" customHeight="1">
      <c r="A1094" s="15">
        <v>24</v>
      </c>
      <c r="B1094" s="16">
        <v>0</v>
      </c>
      <c r="C1094" s="17">
        <v>0</v>
      </c>
      <c r="D1094" s="17">
        <v>13.2</v>
      </c>
      <c r="E1094" s="17">
        <v>8</v>
      </c>
      <c r="F1094" s="17">
        <v>0</v>
      </c>
      <c r="G1094" s="17">
        <v>8.3</v>
      </c>
      <c r="H1094" s="17">
        <v>0</v>
      </c>
      <c r="I1094" s="17">
        <v>4.2</v>
      </c>
      <c r="J1094" s="17">
        <v>0</v>
      </c>
      <c r="K1094" s="17" t="s">
        <v>45</v>
      </c>
      <c r="L1094" s="17">
        <v>0</v>
      </c>
      <c r="M1094" s="18">
        <v>4.5</v>
      </c>
      <c r="N1094" s="15"/>
    </row>
    <row r="1095" spans="1:14" ht="15.75" customHeight="1">
      <c r="A1095" s="15">
        <v>25</v>
      </c>
      <c r="B1095" s="16">
        <v>0</v>
      </c>
      <c r="C1095" s="17">
        <v>0</v>
      </c>
      <c r="D1095" s="17">
        <v>0</v>
      </c>
      <c r="E1095" s="17">
        <v>7.4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 t="s">
        <v>45</v>
      </c>
      <c r="L1095" s="17">
        <v>0</v>
      </c>
      <c r="M1095" s="18">
        <v>0</v>
      </c>
      <c r="N1095" s="15"/>
    </row>
    <row r="1096" spans="1:14" ht="15.75" customHeight="1">
      <c r="A1096" s="15">
        <v>26</v>
      </c>
      <c r="B1096" s="16">
        <v>0</v>
      </c>
      <c r="C1096" s="17">
        <v>21</v>
      </c>
      <c r="D1096" s="17">
        <v>0</v>
      </c>
      <c r="E1096" s="17">
        <v>12.6</v>
      </c>
      <c r="F1096" s="17">
        <v>0</v>
      </c>
      <c r="G1096" s="17">
        <v>5.3</v>
      </c>
      <c r="H1096" s="17">
        <v>0</v>
      </c>
      <c r="I1096" s="17">
        <v>43.8</v>
      </c>
      <c r="J1096" s="17">
        <v>0</v>
      </c>
      <c r="K1096" s="17" t="s">
        <v>45</v>
      </c>
      <c r="L1096" s="17">
        <v>0</v>
      </c>
      <c r="M1096" s="18">
        <v>0</v>
      </c>
      <c r="N1096" s="15"/>
    </row>
    <row r="1097" spans="1:14" ht="15.75" customHeight="1">
      <c r="A1097" s="15">
        <v>27</v>
      </c>
      <c r="B1097" s="16">
        <v>4.3</v>
      </c>
      <c r="C1097" s="17">
        <v>22.2</v>
      </c>
      <c r="D1097" s="17">
        <v>15</v>
      </c>
      <c r="E1097" s="17">
        <v>0</v>
      </c>
      <c r="F1097" s="17">
        <v>0</v>
      </c>
      <c r="G1097" s="17">
        <v>0</v>
      </c>
      <c r="H1097" s="17">
        <v>0</v>
      </c>
      <c r="I1097" s="17">
        <v>0</v>
      </c>
      <c r="J1097" s="17">
        <v>0</v>
      </c>
      <c r="K1097" s="17" t="s">
        <v>45</v>
      </c>
      <c r="L1097" s="17">
        <v>0</v>
      </c>
      <c r="M1097" s="18">
        <v>0</v>
      </c>
      <c r="N1097" s="15"/>
    </row>
    <row r="1098" spans="1:14" ht="15.75" customHeight="1">
      <c r="A1098" s="15">
        <v>28</v>
      </c>
      <c r="B1098" s="16">
        <v>0</v>
      </c>
      <c r="C1098" s="17">
        <v>0</v>
      </c>
      <c r="D1098" s="17">
        <v>13.8</v>
      </c>
      <c r="E1098" s="17">
        <v>0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 t="s">
        <v>45</v>
      </c>
      <c r="L1098" s="17">
        <v>0</v>
      </c>
      <c r="M1098" s="18">
        <v>0</v>
      </c>
      <c r="N1098" s="15"/>
    </row>
    <row r="1099" spans="1:14" ht="15.75" customHeight="1">
      <c r="A1099" s="15">
        <v>29</v>
      </c>
      <c r="B1099" s="16">
        <v>3</v>
      </c>
      <c r="C1099" s="17">
        <v>26.8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28</v>
      </c>
      <c r="J1099" s="17">
        <v>0</v>
      </c>
      <c r="K1099" s="17" t="s">
        <v>45</v>
      </c>
      <c r="L1099" s="17"/>
      <c r="M1099" s="18">
        <v>0</v>
      </c>
      <c r="N1099" s="15"/>
    </row>
    <row r="1100" spans="1:14" ht="15.75" customHeight="1">
      <c r="A1100" s="15">
        <v>30</v>
      </c>
      <c r="B1100" s="16">
        <v>0</v>
      </c>
      <c r="C1100" s="17">
        <v>3.5</v>
      </c>
      <c r="D1100" s="17">
        <v>0</v>
      </c>
      <c r="E1100" s="17">
        <v>6.3</v>
      </c>
      <c r="F1100" s="17">
        <v>11.2</v>
      </c>
      <c r="G1100" s="17">
        <v>0</v>
      </c>
      <c r="H1100" s="17">
        <v>0</v>
      </c>
      <c r="I1100" s="17">
        <v>0</v>
      </c>
      <c r="J1100" s="17">
        <v>0</v>
      </c>
      <c r="K1100" s="17" t="s">
        <v>45</v>
      </c>
      <c r="L1100" s="17"/>
      <c r="M1100" s="18">
        <v>0</v>
      </c>
      <c r="N1100" s="15"/>
    </row>
    <row r="1101" spans="1:14" ht="15.75" customHeight="1">
      <c r="A1101" s="19">
        <v>31</v>
      </c>
      <c r="B1101" s="20"/>
      <c r="C1101" s="21">
        <v>0</v>
      </c>
      <c r="D1101" s="21"/>
      <c r="E1101" s="21">
        <v>5.2</v>
      </c>
      <c r="F1101" s="21">
        <v>0</v>
      </c>
      <c r="G1101" s="21"/>
      <c r="H1101" s="21">
        <v>0</v>
      </c>
      <c r="I1101" s="21"/>
      <c r="J1101" s="21">
        <v>0</v>
      </c>
      <c r="K1101" s="21" t="s">
        <v>45</v>
      </c>
      <c r="L1101" s="21"/>
      <c r="M1101" s="22">
        <v>0</v>
      </c>
      <c r="N1101" s="19"/>
    </row>
    <row r="1102" spans="1:15" ht="15.75" customHeight="1">
      <c r="A1102" s="23" t="s">
        <v>310</v>
      </c>
      <c r="B1102" s="24">
        <f>SUM(B1071:B1101)</f>
        <v>20.3</v>
      </c>
      <c r="C1102" s="25">
        <f aca="true" t="shared" si="38" ref="C1102:L1102">SUM(C1071:C1101)</f>
        <v>233.70000000000002</v>
      </c>
      <c r="D1102" s="25">
        <f t="shared" si="38"/>
        <v>159.5</v>
      </c>
      <c r="E1102" s="25">
        <f t="shared" si="38"/>
        <v>158.1</v>
      </c>
      <c r="F1102" s="25">
        <f t="shared" si="38"/>
        <v>95.5</v>
      </c>
      <c r="G1102" s="25">
        <f t="shared" si="38"/>
        <v>338.0000000000001</v>
      </c>
      <c r="H1102" s="25">
        <f t="shared" si="38"/>
        <v>4</v>
      </c>
      <c r="I1102" s="25">
        <f t="shared" si="38"/>
        <v>93.89999999999999</v>
      </c>
      <c r="J1102" s="25">
        <f t="shared" si="38"/>
        <v>0</v>
      </c>
      <c r="K1102" s="25" t="s">
        <v>45</v>
      </c>
      <c r="L1102" s="25">
        <f t="shared" si="38"/>
        <v>0</v>
      </c>
      <c r="M1102" s="32">
        <v>3</v>
      </c>
      <c r="N1102" s="26">
        <f>SUM(B1102:M1102)</f>
        <v>1106.0000000000002</v>
      </c>
      <c r="O1102" s="1" t="s">
        <v>311</v>
      </c>
    </row>
    <row r="1103" spans="1:15" ht="15.75" customHeight="1">
      <c r="A1103" s="15" t="s">
        <v>312</v>
      </c>
      <c r="B1103" s="16">
        <f>AVERAGE(B1071:B1101)</f>
        <v>0.6766666666666666</v>
      </c>
      <c r="C1103" s="17">
        <f aca="true" t="shared" si="39" ref="C1103:L1103">AVERAGE(C1071:C1101)</f>
        <v>7.538709677419355</v>
      </c>
      <c r="D1103" s="17">
        <f t="shared" si="39"/>
        <v>5.316666666666666</v>
      </c>
      <c r="E1103" s="17">
        <f t="shared" si="39"/>
        <v>5.1</v>
      </c>
      <c r="F1103" s="17">
        <f t="shared" si="39"/>
        <v>3.0806451612903225</v>
      </c>
      <c r="G1103" s="17">
        <f t="shared" si="39"/>
        <v>11.266666666666671</v>
      </c>
      <c r="H1103" s="17">
        <f t="shared" si="39"/>
        <v>0.12903225806451613</v>
      </c>
      <c r="I1103" s="17">
        <f t="shared" si="39"/>
        <v>3.13</v>
      </c>
      <c r="J1103" s="17">
        <f t="shared" si="39"/>
        <v>0</v>
      </c>
      <c r="K1103" s="17" t="s">
        <v>45</v>
      </c>
      <c r="L1103" s="17">
        <f t="shared" si="39"/>
        <v>0</v>
      </c>
      <c r="M1103" s="18">
        <f>AVERAGE(M1071:M1101)</f>
        <v>0.5741935483870968</v>
      </c>
      <c r="N1103" s="27">
        <f>AVERAGE(B1103:M1103)</f>
        <v>3.3465982404692096</v>
      </c>
      <c r="O1103" s="1" t="s">
        <v>313</v>
      </c>
    </row>
    <row r="1104" spans="1:15" ht="15.75" customHeight="1">
      <c r="A1104" s="19" t="s">
        <v>314</v>
      </c>
      <c r="B1104" s="28">
        <v>3</v>
      </c>
      <c r="C1104" s="29">
        <v>12</v>
      </c>
      <c r="D1104" s="29">
        <v>11</v>
      </c>
      <c r="E1104" s="29">
        <v>13</v>
      </c>
      <c r="F1104" s="29">
        <v>9</v>
      </c>
      <c r="G1104" s="29">
        <v>14</v>
      </c>
      <c r="H1104" s="29">
        <v>1</v>
      </c>
      <c r="I1104" s="29">
        <v>4</v>
      </c>
      <c r="J1104" s="29">
        <v>0</v>
      </c>
      <c r="K1104" s="29" t="s">
        <v>45</v>
      </c>
      <c r="L1104" s="29">
        <v>0</v>
      </c>
      <c r="M1104" s="30">
        <v>3</v>
      </c>
      <c r="N1104" s="31">
        <f>SUM(B1104:M1104)</f>
        <v>70</v>
      </c>
      <c r="O1104" s="1" t="s">
        <v>314</v>
      </c>
    </row>
    <row r="1105" spans="1:12" ht="18.75">
      <c r="A1105" s="1" t="s">
        <v>315</v>
      </c>
      <c r="C1105" s="1" t="s">
        <v>316</v>
      </c>
      <c r="E1105" s="1" t="s">
        <v>311</v>
      </c>
      <c r="H1105" s="1" t="s">
        <v>315</v>
      </c>
      <c r="J1105" s="1" t="s">
        <v>317</v>
      </c>
      <c r="L1105" s="1" t="s">
        <v>311</v>
      </c>
    </row>
    <row r="1106" spans="1:12" ht="18.75">
      <c r="A1106" s="1" t="s">
        <v>315</v>
      </c>
      <c r="C1106" s="1" t="s">
        <v>318</v>
      </c>
      <c r="E1106" s="1" t="s">
        <v>311</v>
      </c>
      <c r="H1106" s="1" t="s">
        <v>315</v>
      </c>
      <c r="J1106" s="1" t="s">
        <v>319</v>
      </c>
      <c r="L1106" s="1" t="s">
        <v>311</v>
      </c>
    </row>
    <row r="1107" spans="1:12" ht="18.75">
      <c r="A1107" s="1" t="s">
        <v>315</v>
      </c>
      <c r="C1107" s="1" t="s">
        <v>320</v>
      </c>
      <c r="E1107" s="1" t="s">
        <v>311</v>
      </c>
      <c r="H1107" s="1" t="s">
        <v>315</v>
      </c>
      <c r="J1107" s="1" t="s">
        <v>321</v>
      </c>
      <c r="L1107" s="1" t="s">
        <v>311</v>
      </c>
    </row>
    <row r="1108" spans="1:12" ht="18.75">
      <c r="A1108" s="1" t="s">
        <v>315</v>
      </c>
      <c r="C1108" s="1" t="s">
        <v>322</v>
      </c>
      <c r="E1108" s="1" t="s">
        <v>311</v>
      </c>
      <c r="H1108" s="1" t="s">
        <v>315</v>
      </c>
      <c r="J1108" s="1" t="s">
        <v>323</v>
      </c>
      <c r="L1108" s="1" t="s">
        <v>311</v>
      </c>
    </row>
    <row r="1109" spans="1:12" ht="18.75">
      <c r="A1109" s="1" t="s">
        <v>315</v>
      </c>
      <c r="C1109" s="1" t="s">
        <v>324</v>
      </c>
      <c r="E1109" s="1" t="s">
        <v>311</v>
      </c>
      <c r="H1109" s="1" t="s">
        <v>315</v>
      </c>
      <c r="J1109" s="1" t="s">
        <v>325</v>
      </c>
      <c r="L1109" s="1" t="s">
        <v>311</v>
      </c>
    </row>
    <row r="1110" spans="1:12" ht="18.75">
      <c r="A1110" s="1" t="s">
        <v>315</v>
      </c>
      <c r="C1110" s="1" t="s">
        <v>326</v>
      </c>
      <c r="E1110" s="1" t="s">
        <v>311</v>
      </c>
      <c r="H1110" s="1" t="s">
        <v>315</v>
      </c>
      <c r="J1110" s="1" t="s">
        <v>327</v>
      </c>
      <c r="L1110" s="1" t="s">
        <v>311</v>
      </c>
    </row>
    <row r="1111" spans="1:5" ht="18.75">
      <c r="A1111" s="1" t="s">
        <v>315</v>
      </c>
      <c r="C1111" s="1" t="s">
        <v>328</v>
      </c>
      <c r="E1111" s="1" t="s">
        <v>311</v>
      </c>
    </row>
    <row r="1112" spans="1:14" ht="18.75">
      <c r="A1112" s="37" t="s">
        <v>294</v>
      </c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</row>
    <row r="1113" spans="1:14" ht="18.75">
      <c r="A1113" s="37" t="s">
        <v>329</v>
      </c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</row>
    <row r="1114" spans="1:14" ht="18.75">
      <c r="A1114" s="37" t="s">
        <v>332</v>
      </c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</row>
    <row r="1115" spans="1:14" ht="18.75">
      <c r="A1115" s="7" t="s">
        <v>296</v>
      </c>
      <c r="B1115" s="8" t="s">
        <v>297</v>
      </c>
      <c r="C1115" s="9" t="s">
        <v>298</v>
      </c>
      <c r="D1115" s="9" t="s">
        <v>299</v>
      </c>
      <c r="E1115" s="9" t="s">
        <v>300</v>
      </c>
      <c r="F1115" s="9" t="s">
        <v>301</v>
      </c>
      <c r="G1115" s="9" t="s">
        <v>302</v>
      </c>
      <c r="H1115" s="9" t="s">
        <v>303</v>
      </c>
      <c r="I1115" s="9" t="s">
        <v>304</v>
      </c>
      <c r="J1115" s="9" t="s">
        <v>305</v>
      </c>
      <c r="K1115" s="9" t="s">
        <v>306</v>
      </c>
      <c r="L1115" s="9" t="s">
        <v>307</v>
      </c>
      <c r="M1115" s="10" t="s">
        <v>308</v>
      </c>
      <c r="N1115" s="7" t="s">
        <v>309</v>
      </c>
    </row>
    <row r="1116" spans="1:14" ht="15.75" customHeight="1">
      <c r="A1116" s="11">
        <v>1</v>
      </c>
      <c r="B1116" s="12">
        <v>0</v>
      </c>
      <c r="C1116" s="13">
        <v>8.3</v>
      </c>
      <c r="D1116" s="13">
        <v>11.2</v>
      </c>
      <c r="E1116" s="13">
        <v>0</v>
      </c>
      <c r="F1116" s="13">
        <v>15.2</v>
      </c>
      <c r="G1116" s="13">
        <v>0</v>
      </c>
      <c r="H1116" s="13">
        <v>0</v>
      </c>
      <c r="I1116" s="13">
        <v>0</v>
      </c>
      <c r="J1116" s="13" t="s">
        <v>333</v>
      </c>
      <c r="K1116" s="13">
        <v>0</v>
      </c>
      <c r="L1116" s="38" t="s">
        <v>334</v>
      </c>
      <c r="M1116" s="14">
        <v>0</v>
      </c>
      <c r="N1116" s="11"/>
    </row>
    <row r="1117" spans="1:14" ht="15.75" customHeight="1">
      <c r="A1117" s="15">
        <v>2</v>
      </c>
      <c r="B1117" s="16">
        <v>0</v>
      </c>
      <c r="C1117" s="17">
        <v>0</v>
      </c>
      <c r="D1117" s="17">
        <v>7.1</v>
      </c>
      <c r="E1117" s="17">
        <v>8.2</v>
      </c>
      <c r="F1117" s="17">
        <v>0</v>
      </c>
      <c r="G1117" s="17">
        <v>0</v>
      </c>
      <c r="H1117" s="17">
        <v>5.1</v>
      </c>
      <c r="I1117" s="17">
        <v>0</v>
      </c>
      <c r="J1117" s="17" t="s">
        <v>333</v>
      </c>
      <c r="K1117" s="17">
        <v>0</v>
      </c>
      <c r="L1117" s="39"/>
      <c r="M1117" s="18">
        <v>0</v>
      </c>
      <c r="N1117" s="15"/>
    </row>
    <row r="1118" spans="1:14" ht="15.75" customHeight="1">
      <c r="A1118" s="15">
        <v>3</v>
      </c>
      <c r="B1118" s="16">
        <v>51.1</v>
      </c>
      <c r="C1118" s="17">
        <v>0</v>
      </c>
      <c r="D1118" s="17">
        <v>0</v>
      </c>
      <c r="E1118" s="17">
        <v>0</v>
      </c>
      <c r="F1118" s="17">
        <v>3.1</v>
      </c>
      <c r="G1118" s="17">
        <v>53.2</v>
      </c>
      <c r="H1118" s="17">
        <v>0</v>
      </c>
      <c r="I1118" s="17">
        <v>0</v>
      </c>
      <c r="J1118" s="17" t="s">
        <v>333</v>
      </c>
      <c r="K1118" s="17">
        <v>0</v>
      </c>
      <c r="L1118" s="39"/>
      <c r="M1118" s="18">
        <v>0</v>
      </c>
      <c r="N1118" s="15"/>
    </row>
    <row r="1119" spans="1:14" ht="15.75" customHeight="1">
      <c r="A1119" s="15">
        <v>4</v>
      </c>
      <c r="B1119" s="16">
        <v>4.2</v>
      </c>
      <c r="C1119" s="17">
        <v>0</v>
      </c>
      <c r="D1119" s="17">
        <v>67.1</v>
      </c>
      <c r="E1119" s="17">
        <v>0</v>
      </c>
      <c r="F1119" s="17">
        <v>6.3</v>
      </c>
      <c r="G1119" s="17">
        <v>32</v>
      </c>
      <c r="H1119" s="17">
        <v>0</v>
      </c>
      <c r="I1119" s="17">
        <v>0</v>
      </c>
      <c r="J1119" s="17" t="s">
        <v>333</v>
      </c>
      <c r="K1119" s="17">
        <v>0</v>
      </c>
      <c r="L1119" s="39"/>
      <c r="M1119" s="18">
        <v>0</v>
      </c>
      <c r="N1119" s="15"/>
    </row>
    <row r="1120" spans="1:14" ht="15.75" customHeight="1">
      <c r="A1120" s="15">
        <v>5</v>
      </c>
      <c r="B1120" s="16">
        <v>0</v>
      </c>
      <c r="C1120" s="17">
        <v>0</v>
      </c>
      <c r="D1120" s="17">
        <v>0</v>
      </c>
      <c r="E1120" s="17">
        <v>0</v>
      </c>
      <c r="F1120" s="17">
        <v>4.1</v>
      </c>
      <c r="G1120" s="17">
        <v>7.1</v>
      </c>
      <c r="H1120" s="17">
        <v>0</v>
      </c>
      <c r="I1120" s="17">
        <v>0</v>
      </c>
      <c r="J1120" s="17" t="s">
        <v>333</v>
      </c>
      <c r="K1120" s="17">
        <v>0</v>
      </c>
      <c r="L1120" s="39"/>
      <c r="M1120" s="18">
        <v>0</v>
      </c>
      <c r="N1120" s="15"/>
    </row>
    <row r="1121" spans="1:14" ht="15.75" customHeight="1">
      <c r="A1121" s="15">
        <v>6</v>
      </c>
      <c r="B1121" s="16">
        <v>0</v>
      </c>
      <c r="C1121" s="17">
        <v>6.2</v>
      </c>
      <c r="D1121" s="17">
        <v>0</v>
      </c>
      <c r="E1121" s="17">
        <v>0</v>
      </c>
      <c r="F1121" s="17">
        <v>21.2</v>
      </c>
      <c r="G1121" s="17">
        <v>0</v>
      </c>
      <c r="H1121" s="17">
        <v>0</v>
      </c>
      <c r="I1121" s="17">
        <v>0</v>
      </c>
      <c r="J1121" s="17" t="s">
        <v>333</v>
      </c>
      <c r="K1121" s="17">
        <v>0</v>
      </c>
      <c r="L1121" s="39"/>
      <c r="M1121" s="18">
        <v>0</v>
      </c>
      <c r="N1121" s="15"/>
    </row>
    <row r="1122" spans="1:14" ht="15.75" customHeight="1">
      <c r="A1122" s="15">
        <v>7</v>
      </c>
      <c r="B1122" s="16">
        <v>0</v>
      </c>
      <c r="C1122" s="17">
        <v>7.5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  <c r="I1122" s="17">
        <v>42.2</v>
      </c>
      <c r="J1122" s="17" t="s">
        <v>333</v>
      </c>
      <c r="K1122" s="17">
        <v>0</v>
      </c>
      <c r="L1122" s="39"/>
      <c r="M1122" s="18">
        <v>0</v>
      </c>
      <c r="N1122" s="15"/>
    </row>
    <row r="1123" spans="1:14" ht="15.75" customHeight="1">
      <c r="A1123" s="15">
        <v>8</v>
      </c>
      <c r="B1123" s="16">
        <v>0</v>
      </c>
      <c r="C1123" s="17">
        <v>30.5</v>
      </c>
      <c r="D1123" s="17">
        <v>0</v>
      </c>
      <c r="E1123" s="17">
        <v>0</v>
      </c>
      <c r="F1123" s="17">
        <v>0</v>
      </c>
      <c r="G1123" s="17">
        <v>25.2</v>
      </c>
      <c r="H1123" s="17">
        <v>0</v>
      </c>
      <c r="I1123" s="17">
        <v>0</v>
      </c>
      <c r="J1123" s="17" t="s">
        <v>333</v>
      </c>
      <c r="K1123" s="17">
        <v>0</v>
      </c>
      <c r="L1123" s="39"/>
      <c r="M1123" s="18">
        <v>0</v>
      </c>
      <c r="N1123" s="15"/>
    </row>
    <row r="1124" spans="1:14" ht="15.75" customHeight="1">
      <c r="A1124" s="15">
        <v>9</v>
      </c>
      <c r="B1124" s="16">
        <v>0</v>
      </c>
      <c r="C1124" s="17">
        <v>0</v>
      </c>
      <c r="D1124" s="17">
        <v>7.4</v>
      </c>
      <c r="E1124" s="17">
        <v>0</v>
      </c>
      <c r="F1124" s="17">
        <v>0</v>
      </c>
      <c r="G1124" s="17">
        <v>21.3</v>
      </c>
      <c r="H1124" s="17">
        <v>0</v>
      </c>
      <c r="I1124" s="17">
        <v>0</v>
      </c>
      <c r="J1124" s="17" t="s">
        <v>333</v>
      </c>
      <c r="K1124" s="17">
        <v>0</v>
      </c>
      <c r="L1124" s="39"/>
      <c r="M1124" s="18">
        <v>0</v>
      </c>
      <c r="N1124" s="15"/>
    </row>
    <row r="1125" spans="1:14" ht="15.75" customHeight="1">
      <c r="A1125" s="15">
        <v>10</v>
      </c>
      <c r="B1125" s="16">
        <v>0</v>
      </c>
      <c r="C1125" s="17">
        <v>0</v>
      </c>
      <c r="D1125" s="17">
        <v>18.5</v>
      </c>
      <c r="E1125" s="17">
        <v>0</v>
      </c>
      <c r="F1125" s="17">
        <v>0</v>
      </c>
      <c r="G1125" s="17">
        <v>103.9</v>
      </c>
      <c r="H1125" s="17">
        <v>0</v>
      </c>
      <c r="I1125" s="17">
        <v>0</v>
      </c>
      <c r="J1125" s="17" t="s">
        <v>333</v>
      </c>
      <c r="K1125" s="17">
        <v>0</v>
      </c>
      <c r="L1125" s="39"/>
      <c r="M1125" s="18">
        <v>0</v>
      </c>
      <c r="N1125" s="15"/>
    </row>
    <row r="1126" spans="1:14" ht="15.75" customHeight="1">
      <c r="A1126" s="15">
        <v>11</v>
      </c>
      <c r="B1126" s="16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53.4</v>
      </c>
      <c r="H1126" s="17">
        <v>0</v>
      </c>
      <c r="I1126" s="17">
        <v>9.1</v>
      </c>
      <c r="J1126" s="17" t="s">
        <v>333</v>
      </c>
      <c r="K1126" s="17">
        <v>0</v>
      </c>
      <c r="L1126" s="39"/>
      <c r="M1126" s="18">
        <v>0</v>
      </c>
      <c r="N1126" s="15"/>
    </row>
    <row r="1127" spans="1:14" ht="15.75" customHeight="1">
      <c r="A1127" s="15">
        <v>12</v>
      </c>
      <c r="B1127" s="16">
        <v>5.1</v>
      </c>
      <c r="C1127" s="17">
        <v>0</v>
      </c>
      <c r="D1127" s="17">
        <v>3.5</v>
      </c>
      <c r="E1127" s="17">
        <v>0</v>
      </c>
      <c r="F1127" s="17">
        <v>60.5</v>
      </c>
      <c r="G1127" s="17">
        <v>0</v>
      </c>
      <c r="H1127" s="17">
        <v>0</v>
      </c>
      <c r="I1127" s="17">
        <v>0</v>
      </c>
      <c r="J1127" s="17" t="s">
        <v>333</v>
      </c>
      <c r="K1127" s="17">
        <v>0</v>
      </c>
      <c r="L1127" s="39"/>
      <c r="M1127" s="18">
        <v>0</v>
      </c>
      <c r="N1127" s="15"/>
    </row>
    <row r="1128" spans="1:14" ht="15.75" customHeight="1">
      <c r="A1128" s="15">
        <v>13</v>
      </c>
      <c r="B1128" s="16">
        <v>10.5</v>
      </c>
      <c r="C1128" s="17">
        <v>0</v>
      </c>
      <c r="D1128" s="17">
        <v>7.2</v>
      </c>
      <c r="E1128" s="17">
        <v>73.4</v>
      </c>
      <c r="F1128" s="17">
        <v>22.6</v>
      </c>
      <c r="G1128" s="17">
        <v>0</v>
      </c>
      <c r="H1128" s="17">
        <v>44.1</v>
      </c>
      <c r="I1128" s="17">
        <v>0</v>
      </c>
      <c r="J1128" s="17" t="s">
        <v>333</v>
      </c>
      <c r="K1128" s="17">
        <v>0</v>
      </c>
      <c r="L1128" s="39"/>
      <c r="M1128" s="18">
        <v>0</v>
      </c>
      <c r="N1128" s="15"/>
    </row>
    <row r="1129" spans="1:14" ht="15.75" customHeight="1">
      <c r="A1129" s="15">
        <v>14</v>
      </c>
      <c r="B1129" s="16">
        <v>0</v>
      </c>
      <c r="C1129" s="17">
        <v>0</v>
      </c>
      <c r="D1129" s="17">
        <v>0</v>
      </c>
      <c r="E1129" s="17">
        <v>64.5</v>
      </c>
      <c r="F1129" s="17">
        <v>19.3</v>
      </c>
      <c r="G1129" s="17">
        <v>0</v>
      </c>
      <c r="H1129" s="17">
        <v>0</v>
      </c>
      <c r="I1129" s="17">
        <v>0</v>
      </c>
      <c r="J1129" s="17" t="s">
        <v>333</v>
      </c>
      <c r="K1129" s="17">
        <v>0</v>
      </c>
      <c r="L1129" s="39"/>
      <c r="M1129" s="18">
        <v>0</v>
      </c>
      <c r="N1129" s="15"/>
    </row>
    <row r="1130" spans="1:14" ht="15.75" customHeight="1">
      <c r="A1130" s="15">
        <v>15</v>
      </c>
      <c r="B1130" s="16">
        <v>0</v>
      </c>
      <c r="C1130" s="17">
        <v>0</v>
      </c>
      <c r="D1130" s="17">
        <v>9.2</v>
      </c>
      <c r="E1130" s="17">
        <v>15.3</v>
      </c>
      <c r="F1130" s="17">
        <v>7.3</v>
      </c>
      <c r="G1130" s="17">
        <v>26.1</v>
      </c>
      <c r="H1130" s="17">
        <v>24.1</v>
      </c>
      <c r="I1130" s="17">
        <v>0</v>
      </c>
      <c r="J1130" s="17" t="s">
        <v>333</v>
      </c>
      <c r="K1130" s="17">
        <v>0</v>
      </c>
      <c r="L1130" s="39"/>
      <c r="M1130" s="18">
        <v>0</v>
      </c>
      <c r="N1130" s="15"/>
    </row>
    <row r="1131" spans="1:14" ht="15.75" customHeight="1">
      <c r="A1131" s="15">
        <v>16</v>
      </c>
      <c r="B1131" s="16">
        <v>0</v>
      </c>
      <c r="C1131" s="17">
        <v>0</v>
      </c>
      <c r="D1131" s="17">
        <v>0</v>
      </c>
      <c r="E1131" s="17">
        <v>0</v>
      </c>
      <c r="F1131" s="17">
        <v>19.1</v>
      </c>
      <c r="G1131" s="17">
        <v>0</v>
      </c>
      <c r="H1131" s="17">
        <v>12.5</v>
      </c>
      <c r="I1131" s="17">
        <v>0</v>
      </c>
      <c r="J1131" s="17" t="s">
        <v>333</v>
      </c>
      <c r="K1131" s="17">
        <v>0</v>
      </c>
      <c r="L1131" s="39"/>
      <c r="M1131" s="18">
        <v>0</v>
      </c>
      <c r="N1131" s="15"/>
    </row>
    <row r="1132" spans="1:14" ht="15.75" customHeight="1">
      <c r="A1132" s="15">
        <v>17</v>
      </c>
      <c r="B1132" s="16">
        <v>0</v>
      </c>
      <c r="C1132" s="17">
        <v>0</v>
      </c>
      <c r="D1132" s="17">
        <v>0</v>
      </c>
      <c r="E1132" s="17">
        <v>0</v>
      </c>
      <c r="F1132" s="17">
        <v>7.3</v>
      </c>
      <c r="G1132" s="17">
        <v>0</v>
      </c>
      <c r="H1132" s="17">
        <v>0</v>
      </c>
      <c r="I1132" s="17">
        <v>0</v>
      </c>
      <c r="J1132" s="17" t="s">
        <v>333</v>
      </c>
      <c r="K1132" s="17">
        <v>0</v>
      </c>
      <c r="L1132" s="39"/>
      <c r="M1132" s="18">
        <v>0</v>
      </c>
      <c r="N1132" s="15"/>
    </row>
    <row r="1133" spans="1:14" ht="15.75" customHeight="1">
      <c r="A1133" s="15">
        <v>18</v>
      </c>
      <c r="B1133" s="16">
        <v>0</v>
      </c>
      <c r="C1133" s="17">
        <v>0</v>
      </c>
      <c r="D1133" s="17">
        <v>0</v>
      </c>
      <c r="E1133" s="17">
        <v>0</v>
      </c>
      <c r="F1133" s="17">
        <v>0</v>
      </c>
      <c r="G1133" s="17">
        <v>33.3</v>
      </c>
      <c r="H1133" s="17">
        <v>0</v>
      </c>
      <c r="I1133" s="17">
        <v>0</v>
      </c>
      <c r="J1133" s="17" t="s">
        <v>333</v>
      </c>
      <c r="K1133" s="17">
        <v>0</v>
      </c>
      <c r="L1133" s="39"/>
      <c r="M1133" s="18">
        <v>0</v>
      </c>
      <c r="N1133" s="15"/>
    </row>
    <row r="1134" spans="1:14" ht="15.75" customHeight="1">
      <c r="A1134" s="15">
        <v>19</v>
      </c>
      <c r="B1134" s="16">
        <v>0</v>
      </c>
      <c r="C1134" s="17">
        <v>0</v>
      </c>
      <c r="D1134" s="17">
        <v>0</v>
      </c>
      <c r="E1134" s="17">
        <v>23.1</v>
      </c>
      <c r="F1134" s="17">
        <v>0</v>
      </c>
      <c r="G1134" s="17">
        <v>13.1</v>
      </c>
      <c r="H1134" s="17">
        <v>0</v>
      </c>
      <c r="I1134" s="17">
        <v>0</v>
      </c>
      <c r="J1134" s="17" t="s">
        <v>333</v>
      </c>
      <c r="K1134" s="17">
        <v>0</v>
      </c>
      <c r="L1134" s="39"/>
      <c r="M1134" s="18">
        <v>0</v>
      </c>
      <c r="N1134" s="15"/>
    </row>
    <row r="1135" spans="1:14" ht="15.75" customHeight="1">
      <c r="A1135" s="15">
        <v>20</v>
      </c>
      <c r="B1135" s="16">
        <v>0</v>
      </c>
      <c r="C1135" s="17">
        <v>0</v>
      </c>
      <c r="D1135" s="17">
        <v>0</v>
      </c>
      <c r="E1135" s="17">
        <v>25.5</v>
      </c>
      <c r="F1135" s="17">
        <v>0</v>
      </c>
      <c r="G1135" s="17">
        <v>6.1</v>
      </c>
      <c r="H1135" s="17">
        <v>0</v>
      </c>
      <c r="I1135" s="17">
        <v>0</v>
      </c>
      <c r="J1135" s="17" t="s">
        <v>333</v>
      </c>
      <c r="K1135" s="17">
        <v>0</v>
      </c>
      <c r="L1135" s="39"/>
      <c r="M1135" s="18">
        <v>0</v>
      </c>
      <c r="N1135" s="15"/>
    </row>
    <row r="1136" spans="1:14" ht="15.75" customHeight="1">
      <c r="A1136" s="15">
        <v>21</v>
      </c>
      <c r="B1136" s="16">
        <v>0</v>
      </c>
      <c r="C1136" s="17">
        <v>0</v>
      </c>
      <c r="D1136" s="17">
        <v>55.7</v>
      </c>
      <c r="E1136" s="17">
        <v>0</v>
      </c>
      <c r="F1136" s="17">
        <v>0</v>
      </c>
      <c r="G1136" s="17">
        <v>0</v>
      </c>
      <c r="H1136" s="17">
        <v>0</v>
      </c>
      <c r="I1136" s="17">
        <v>10.1</v>
      </c>
      <c r="J1136" s="17" t="s">
        <v>333</v>
      </c>
      <c r="K1136" s="17">
        <v>0</v>
      </c>
      <c r="L1136" s="39"/>
      <c r="M1136" s="18">
        <v>0</v>
      </c>
      <c r="N1136" s="15"/>
    </row>
    <row r="1137" spans="1:14" ht="15.75" customHeight="1">
      <c r="A1137" s="15">
        <v>22</v>
      </c>
      <c r="B1137" s="16">
        <v>0</v>
      </c>
      <c r="C1137" s="17">
        <v>0</v>
      </c>
      <c r="D1137" s="17">
        <v>0</v>
      </c>
      <c r="E1137" s="17">
        <v>115.4</v>
      </c>
      <c r="F1137" s="17">
        <v>0</v>
      </c>
      <c r="G1137" s="17">
        <v>0</v>
      </c>
      <c r="H1137" s="17">
        <v>0</v>
      </c>
      <c r="I1137" s="17">
        <v>0</v>
      </c>
      <c r="J1137" s="17" t="s">
        <v>333</v>
      </c>
      <c r="K1137" s="17">
        <v>0</v>
      </c>
      <c r="L1137" s="39"/>
      <c r="M1137" s="18">
        <v>0</v>
      </c>
      <c r="N1137" s="15"/>
    </row>
    <row r="1138" spans="1:14" ht="15.75" customHeight="1">
      <c r="A1138" s="15">
        <v>23</v>
      </c>
      <c r="B1138" s="16">
        <v>0</v>
      </c>
      <c r="C1138" s="17">
        <v>0</v>
      </c>
      <c r="D1138" s="17">
        <v>0</v>
      </c>
      <c r="E1138" s="17">
        <v>0</v>
      </c>
      <c r="F1138" s="17">
        <v>73.5</v>
      </c>
      <c r="G1138" s="17">
        <v>0</v>
      </c>
      <c r="H1138" s="17">
        <v>0</v>
      </c>
      <c r="I1138" s="17">
        <v>0</v>
      </c>
      <c r="J1138" s="17" t="s">
        <v>333</v>
      </c>
      <c r="K1138" s="17">
        <v>0</v>
      </c>
      <c r="L1138" s="39"/>
      <c r="M1138" s="18">
        <v>0</v>
      </c>
      <c r="N1138" s="15"/>
    </row>
    <row r="1139" spans="1:14" ht="15.75" customHeight="1">
      <c r="A1139" s="15">
        <v>24</v>
      </c>
      <c r="B1139" s="16">
        <v>0</v>
      </c>
      <c r="C1139" s="17">
        <v>4.2</v>
      </c>
      <c r="D1139" s="17">
        <v>0</v>
      </c>
      <c r="E1139" s="17">
        <v>26.7</v>
      </c>
      <c r="F1139" s="17">
        <v>0</v>
      </c>
      <c r="G1139" s="17">
        <v>0</v>
      </c>
      <c r="H1139" s="17">
        <v>0</v>
      </c>
      <c r="I1139" s="17">
        <v>0</v>
      </c>
      <c r="J1139" s="17" t="s">
        <v>333</v>
      </c>
      <c r="K1139" s="17">
        <v>0</v>
      </c>
      <c r="L1139" s="39"/>
      <c r="M1139" s="18">
        <v>0</v>
      </c>
      <c r="N1139" s="15"/>
    </row>
    <row r="1140" spans="1:14" ht="15.75" customHeight="1">
      <c r="A1140" s="15">
        <v>25</v>
      </c>
      <c r="B1140" s="16">
        <v>0</v>
      </c>
      <c r="C1140" s="17">
        <v>0</v>
      </c>
      <c r="D1140" s="17">
        <v>0</v>
      </c>
      <c r="E1140" s="17">
        <v>9.3</v>
      </c>
      <c r="F1140" s="17">
        <v>54.3</v>
      </c>
      <c r="G1140" s="17">
        <v>0</v>
      </c>
      <c r="H1140" s="17">
        <v>0</v>
      </c>
      <c r="I1140" s="17">
        <v>0</v>
      </c>
      <c r="J1140" s="17" t="s">
        <v>333</v>
      </c>
      <c r="K1140" s="17">
        <v>0</v>
      </c>
      <c r="L1140" s="39"/>
      <c r="M1140" s="18">
        <v>0</v>
      </c>
      <c r="N1140" s="15"/>
    </row>
    <row r="1141" spans="1:14" ht="15.75" customHeight="1">
      <c r="A1141" s="15">
        <v>26</v>
      </c>
      <c r="B1141" s="16">
        <v>0</v>
      </c>
      <c r="C1141" s="17">
        <v>0</v>
      </c>
      <c r="D1141" s="17">
        <v>0</v>
      </c>
      <c r="E1141" s="17">
        <v>6.1</v>
      </c>
      <c r="F1141" s="17">
        <v>0</v>
      </c>
      <c r="G1141" s="17">
        <v>0</v>
      </c>
      <c r="H1141" s="17">
        <v>0</v>
      </c>
      <c r="I1141" s="17">
        <v>0</v>
      </c>
      <c r="J1141" s="17" t="s">
        <v>333</v>
      </c>
      <c r="K1141" s="17">
        <v>0</v>
      </c>
      <c r="L1141" s="39"/>
      <c r="M1141" s="18">
        <v>0</v>
      </c>
      <c r="N1141" s="15"/>
    </row>
    <row r="1142" spans="1:14" ht="15.75" customHeight="1">
      <c r="A1142" s="15">
        <v>27</v>
      </c>
      <c r="B1142" s="16">
        <v>0</v>
      </c>
      <c r="C1142" s="17">
        <v>0</v>
      </c>
      <c r="D1142" s="17">
        <v>4.1</v>
      </c>
      <c r="E1142" s="17">
        <v>0</v>
      </c>
      <c r="F1142" s="17">
        <v>35</v>
      </c>
      <c r="G1142" s="17">
        <v>27.4</v>
      </c>
      <c r="H1142" s="17">
        <v>0</v>
      </c>
      <c r="I1142" s="17">
        <v>0</v>
      </c>
      <c r="J1142" s="17" t="s">
        <v>333</v>
      </c>
      <c r="K1142" s="17">
        <v>0</v>
      </c>
      <c r="L1142" s="39"/>
      <c r="M1142" s="18">
        <v>0</v>
      </c>
      <c r="N1142" s="15"/>
    </row>
    <row r="1143" spans="1:14" ht="15.75" customHeight="1">
      <c r="A1143" s="15">
        <v>28</v>
      </c>
      <c r="B1143" s="16">
        <v>0</v>
      </c>
      <c r="C1143" s="17">
        <v>0</v>
      </c>
      <c r="D1143" s="17">
        <v>0</v>
      </c>
      <c r="E1143" s="17">
        <v>0</v>
      </c>
      <c r="F1143" s="17">
        <v>27</v>
      </c>
      <c r="G1143" s="17">
        <v>22.1</v>
      </c>
      <c r="H1143" s="17">
        <v>0</v>
      </c>
      <c r="I1143" s="17">
        <v>0</v>
      </c>
      <c r="J1143" s="17" t="s">
        <v>333</v>
      </c>
      <c r="K1143" s="17">
        <v>0</v>
      </c>
      <c r="L1143" s="39"/>
      <c r="M1143" s="18">
        <v>0</v>
      </c>
      <c r="N1143" s="15"/>
    </row>
    <row r="1144" spans="1:14" ht="15.75" customHeight="1">
      <c r="A1144" s="15">
        <v>29</v>
      </c>
      <c r="B1144" s="16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48.7</v>
      </c>
      <c r="H1144" s="17">
        <v>60</v>
      </c>
      <c r="I1144" s="17">
        <v>0</v>
      </c>
      <c r="J1144" s="17" t="s">
        <v>333</v>
      </c>
      <c r="K1144" s="17">
        <v>0</v>
      </c>
      <c r="L1144" s="39"/>
      <c r="M1144" s="18">
        <v>0</v>
      </c>
      <c r="N1144" s="15"/>
    </row>
    <row r="1145" spans="1:14" ht="15.75" customHeight="1">
      <c r="A1145" s="15">
        <v>30</v>
      </c>
      <c r="B1145" s="16">
        <v>0</v>
      </c>
      <c r="C1145" s="17">
        <v>0</v>
      </c>
      <c r="D1145" s="17">
        <v>0</v>
      </c>
      <c r="E1145" s="17">
        <v>5.1</v>
      </c>
      <c r="F1145" s="17">
        <v>0</v>
      </c>
      <c r="G1145" s="17">
        <v>0</v>
      </c>
      <c r="H1145" s="17">
        <v>35.1</v>
      </c>
      <c r="I1145" s="17">
        <v>0</v>
      </c>
      <c r="J1145" s="17" t="s">
        <v>333</v>
      </c>
      <c r="K1145" s="17">
        <v>0</v>
      </c>
      <c r="L1145" s="39"/>
      <c r="M1145" s="18">
        <v>5.2</v>
      </c>
      <c r="N1145" s="15"/>
    </row>
    <row r="1146" spans="1:14" ht="15.75" customHeight="1">
      <c r="A1146" s="19">
        <v>31</v>
      </c>
      <c r="B1146" s="20"/>
      <c r="C1146" s="21">
        <v>0</v>
      </c>
      <c r="D1146" s="21"/>
      <c r="E1146" s="21">
        <v>0</v>
      </c>
      <c r="F1146" s="21">
        <v>11.1</v>
      </c>
      <c r="G1146" s="21"/>
      <c r="H1146" s="21">
        <v>21.1</v>
      </c>
      <c r="I1146" s="21"/>
      <c r="J1146" s="21" t="s">
        <v>333</v>
      </c>
      <c r="K1146" s="21">
        <v>0</v>
      </c>
      <c r="L1146" s="40"/>
      <c r="M1146" s="22">
        <v>0</v>
      </c>
      <c r="N1146" s="19"/>
    </row>
    <row r="1147" spans="1:15" ht="15.75" customHeight="1">
      <c r="A1147" s="23" t="s">
        <v>310</v>
      </c>
      <c r="B1147" s="24">
        <f>SUM(B1116:B1146)</f>
        <v>70.9</v>
      </c>
      <c r="C1147" s="24">
        <f aca="true" t="shared" si="40" ref="C1147:M1147">SUM(C1116:C1146)</f>
        <v>56.7</v>
      </c>
      <c r="D1147" s="24">
        <f t="shared" si="40"/>
        <v>190.99999999999997</v>
      </c>
      <c r="E1147" s="24">
        <f t="shared" si="40"/>
        <v>372.6000000000001</v>
      </c>
      <c r="F1147" s="24">
        <f t="shared" si="40"/>
        <v>386.90000000000003</v>
      </c>
      <c r="G1147" s="24">
        <f t="shared" si="40"/>
        <v>472.9000000000001</v>
      </c>
      <c r="H1147" s="24">
        <f t="shared" si="40"/>
        <v>202</v>
      </c>
      <c r="I1147" s="24">
        <f t="shared" si="40"/>
        <v>61.400000000000006</v>
      </c>
      <c r="J1147" s="24" t="s">
        <v>45</v>
      </c>
      <c r="K1147" s="24">
        <f t="shared" si="40"/>
        <v>0</v>
      </c>
      <c r="L1147" s="24" t="s">
        <v>45</v>
      </c>
      <c r="M1147" s="24">
        <f t="shared" si="40"/>
        <v>5.2</v>
      </c>
      <c r="N1147" s="26">
        <f>SUM(B1147:M1147)</f>
        <v>1819.6000000000004</v>
      </c>
      <c r="O1147" s="1" t="s">
        <v>311</v>
      </c>
    </row>
    <row r="1148" spans="1:15" ht="15.75" customHeight="1">
      <c r="A1148" s="15" t="s">
        <v>312</v>
      </c>
      <c r="B1148" s="16">
        <f>AVERAGE(B1116:B1146)</f>
        <v>2.3633333333333337</v>
      </c>
      <c r="C1148" s="16">
        <f aca="true" t="shared" si="41" ref="C1148:M1148">AVERAGE(C1116:C1146)</f>
        <v>1.8290322580645162</v>
      </c>
      <c r="D1148" s="16">
        <f t="shared" si="41"/>
        <v>6.366666666666665</v>
      </c>
      <c r="E1148" s="16">
        <f t="shared" si="41"/>
        <v>12.01935483870968</v>
      </c>
      <c r="F1148" s="16">
        <f t="shared" si="41"/>
        <v>12.480645161290324</v>
      </c>
      <c r="G1148" s="16">
        <f t="shared" si="41"/>
        <v>15.763333333333337</v>
      </c>
      <c r="H1148" s="16">
        <f t="shared" si="41"/>
        <v>6.516129032258065</v>
      </c>
      <c r="I1148" s="16">
        <f t="shared" si="41"/>
        <v>2.046666666666667</v>
      </c>
      <c r="J1148" s="16" t="s">
        <v>45</v>
      </c>
      <c r="K1148" s="16">
        <f t="shared" si="41"/>
        <v>0</v>
      </c>
      <c r="L1148" s="16" t="s">
        <v>45</v>
      </c>
      <c r="M1148" s="16">
        <f t="shared" si="41"/>
        <v>0.16774193548387098</v>
      </c>
      <c r="N1148" s="27">
        <f>AVERAGE(B1148:M1148)</f>
        <v>5.9552903225806455</v>
      </c>
      <c r="O1148" s="1" t="s">
        <v>313</v>
      </c>
    </row>
    <row r="1149" spans="1:15" ht="15.75" customHeight="1">
      <c r="A1149" s="19" t="s">
        <v>314</v>
      </c>
      <c r="B1149" s="28">
        <v>4</v>
      </c>
      <c r="C1149" s="29">
        <v>5</v>
      </c>
      <c r="D1149" s="29">
        <v>10</v>
      </c>
      <c r="E1149" s="29">
        <v>11</v>
      </c>
      <c r="F1149" s="29">
        <v>15</v>
      </c>
      <c r="G1149" s="29">
        <v>14</v>
      </c>
      <c r="H1149" s="29">
        <v>7</v>
      </c>
      <c r="I1149" s="29">
        <v>3</v>
      </c>
      <c r="J1149" s="29" t="s">
        <v>45</v>
      </c>
      <c r="K1149" s="29">
        <v>0</v>
      </c>
      <c r="L1149" s="29" t="s">
        <v>45</v>
      </c>
      <c r="M1149" s="30">
        <v>1</v>
      </c>
      <c r="N1149" s="31">
        <f>SUM(B1149:M1149)</f>
        <v>70</v>
      </c>
      <c r="O1149" s="1" t="s">
        <v>314</v>
      </c>
    </row>
    <row r="1150" spans="1:12" ht="18.75">
      <c r="A1150" s="3" t="s">
        <v>315</v>
      </c>
      <c r="C1150" s="1" t="s">
        <v>316</v>
      </c>
      <c r="E1150" s="1" t="s">
        <v>311</v>
      </c>
      <c r="H1150" s="1" t="s">
        <v>315</v>
      </c>
      <c r="J1150" s="1" t="s">
        <v>317</v>
      </c>
      <c r="L1150" s="1" t="s">
        <v>311</v>
      </c>
    </row>
    <row r="1151" spans="1:12" ht="18.75">
      <c r="A1151" s="3" t="s">
        <v>315</v>
      </c>
      <c r="C1151" s="1" t="s">
        <v>318</v>
      </c>
      <c r="E1151" s="1" t="s">
        <v>311</v>
      </c>
      <c r="H1151" s="1" t="s">
        <v>315</v>
      </c>
      <c r="J1151" s="1" t="s">
        <v>319</v>
      </c>
      <c r="L1151" s="1" t="s">
        <v>311</v>
      </c>
    </row>
    <row r="1152" spans="1:12" ht="18.75">
      <c r="A1152" s="3" t="s">
        <v>315</v>
      </c>
      <c r="C1152" s="1" t="s">
        <v>320</v>
      </c>
      <c r="E1152" s="1" t="s">
        <v>311</v>
      </c>
      <c r="H1152" s="1" t="s">
        <v>315</v>
      </c>
      <c r="J1152" s="1" t="s">
        <v>321</v>
      </c>
      <c r="L1152" s="1" t="s">
        <v>311</v>
      </c>
    </row>
    <row r="1153" spans="1:12" ht="18.75">
      <c r="A1153" s="3" t="s">
        <v>315</v>
      </c>
      <c r="C1153" s="1" t="s">
        <v>322</v>
      </c>
      <c r="E1153" s="1" t="s">
        <v>311</v>
      </c>
      <c r="H1153" s="1" t="s">
        <v>315</v>
      </c>
      <c r="J1153" s="1" t="s">
        <v>323</v>
      </c>
      <c r="L1153" s="1" t="s">
        <v>311</v>
      </c>
    </row>
    <row r="1154" spans="1:12" ht="18.75">
      <c r="A1154" s="3" t="s">
        <v>315</v>
      </c>
      <c r="C1154" s="1" t="s">
        <v>324</v>
      </c>
      <c r="E1154" s="1" t="s">
        <v>311</v>
      </c>
      <c r="H1154" s="1" t="s">
        <v>315</v>
      </c>
      <c r="J1154" s="1" t="s">
        <v>325</v>
      </c>
      <c r="L1154" s="1" t="s">
        <v>311</v>
      </c>
    </row>
    <row r="1155" spans="1:12" ht="18.75">
      <c r="A1155" s="3" t="s">
        <v>315</v>
      </c>
      <c r="C1155" s="1" t="s">
        <v>326</v>
      </c>
      <c r="E1155" s="1" t="s">
        <v>311</v>
      </c>
      <c r="H1155" s="1" t="s">
        <v>315</v>
      </c>
      <c r="J1155" s="1" t="s">
        <v>327</v>
      </c>
      <c r="L1155" s="1" t="s">
        <v>311</v>
      </c>
    </row>
    <row r="1156" spans="1:5" ht="18.75">
      <c r="A1156" s="3" t="s">
        <v>315</v>
      </c>
      <c r="C1156" s="1" t="s">
        <v>328</v>
      </c>
      <c r="E1156" s="1" t="s">
        <v>311</v>
      </c>
    </row>
    <row r="1157" spans="1:14" ht="18.75">
      <c r="A1157" s="37" t="s">
        <v>294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</row>
    <row r="1158" spans="1:14" ht="18.75">
      <c r="A1158" s="37" t="s">
        <v>329</v>
      </c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</row>
    <row r="1159" spans="1:14" ht="18.75">
      <c r="A1159" s="37" t="s">
        <v>335</v>
      </c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</row>
    <row r="1160" spans="1:14" ht="18.75">
      <c r="A1160" s="7" t="s">
        <v>296</v>
      </c>
      <c r="B1160" s="8" t="s">
        <v>297</v>
      </c>
      <c r="C1160" s="9" t="s">
        <v>298</v>
      </c>
      <c r="D1160" s="9" t="s">
        <v>299</v>
      </c>
      <c r="E1160" s="9" t="s">
        <v>300</v>
      </c>
      <c r="F1160" s="9" t="s">
        <v>301</v>
      </c>
      <c r="G1160" s="9" t="s">
        <v>302</v>
      </c>
      <c r="H1160" s="9" t="s">
        <v>303</v>
      </c>
      <c r="I1160" s="9" t="s">
        <v>304</v>
      </c>
      <c r="J1160" s="9" t="s">
        <v>305</v>
      </c>
      <c r="K1160" s="9" t="s">
        <v>306</v>
      </c>
      <c r="L1160" s="9" t="s">
        <v>307</v>
      </c>
      <c r="M1160" s="10" t="s">
        <v>308</v>
      </c>
      <c r="N1160" s="7" t="s">
        <v>309</v>
      </c>
    </row>
    <row r="1161" spans="1:14" ht="15.75" customHeight="1">
      <c r="A1161" s="11">
        <v>1</v>
      </c>
      <c r="B1161" s="12">
        <v>0</v>
      </c>
      <c r="C1161" s="13">
        <v>0</v>
      </c>
      <c r="D1161" s="13">
        <v>5.1</v>
      </c>
      <c r="E1161" s="13">
        <v>0</v>
      </c>
      <c r="F1161" s="13">
        <v>22.7</v>
      </c>
      <c r="G1161" s="13">
        <v>10.1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4">
        <v>0</v>
      </c>
      <c r="N1161" s="11"/>
    </row>
    <row r="1162" spans="1:14" ht="15.75" customHeight="1">
      <c r="A1162" s="15">
        <v>2</v>
      </c>
      <c r="B1162" s="16">
        <v>0</v>
      </c>
      <c r="C1162" s="17">
        <v>0</v>
      </c>
      <c r="D1162" s="17">
        <v>6.3</v>
      </c>
      <c r="E1162" s="17">
        <v>24.6</v>
      </c>
      <c r="F1162" s="17">
        <v>0</v>
      </c>
      <c r="G1162" s="17">
        <v>0</v>
      </c>
      <c r="H1162" s="17">
        <v>2</v>
      </c>
      <c r="I1162" s="17">
        <v>0</v>
      </c>
      <c r="J1162" s="17">
        <v>0</v>
      </c>
      <c r="K1162" s="17">
        <v>0</v>
      </c>
      <c r="L1162" s="17">
        <v>0</v>
      </c>
      <c r="M1162" s="18">
        <v>0</v>
      </c>
      <c r="N1162" s="15"/>
    </row>
    <row r="1163" spans="1:14" ht="15.75" customHeight="1">
      <c r="A1163" s="15">
        <v>3</v>
      </c>
      <c r="B1163" s="16">
        <v>0</v>
      </c>
      <c r="C1163" s="17">
        <v>0</v>
      </c>
      <c r="D1163" s="17">
        <v>0</v>
      </c>
      <c r="E1163" s="17">
        <v>5.1</v>
      </c>
      <c r="F1163" s="17">
        <v>0</v>
      </c>
      <c r="G1163" s="17">
        <v>0</v>
      </c>
      <c r="H1163" s="17">
        <v>15.1</v>
      </c>
      <c r="I1163" s="17">
        <v>0</v>
      </c>
      <c r="J1163" s="17">
        <v>0</v>
      </c>
      <c r="K1163" s="17">
        <v>0</v>
      </c>
      <c r="L1163" s="17">
        <v>0</v>
      </c>
      <c r="M1163" s="18">
        <v>0</v>
      </c>
      <c r="N1163" s="15"/>
    </row>
    <row r="1164" spans="1:14" ht="15.75" customHeight="1">
      <c r="A1164" s="15">
        <v>4</v>
      </c>
      <c r="B1164" s="16">
        <v>0</v>
      </c>
      <c r="C1164" s="17">
        <v>0</v>
      </c>
      <c r="D1164" s="17">
        <v>0</v>
      </c>
      <c r="E1164" s="17">
        <v>29.1</v>
      </c>
      <c r="F1164" s="17">
        <v>0</v>
      </c>
      <c r="G1164" s="17">
        <v>0</v>
      </c>
      <c r="H1164" s="17">
        <v>7.1</v>
      </c>
      <c r="I1164" s="17">
        <v>0</v>
      </c>
      <c r="J1164" s="17">
        <v>0</v>
      </c>
      <c r="K1164" s="17">
        <v>0</v>
      </c>
      <c r="L1164" s="17">
        <v>0</v>
      </c>
      <c r="M1164" s="18">
        <v>0</v>
      </c>
      <c r="N1164" s="15"/>
    </row>
    <row r="1165" spans="1:14" ht="15.75" customHeight="1">
      <c r="A1165" s="15">
        <v>5</v>
      </c>
      <c r="B1165" s="16">
        <v>0</v>
      </c>
      <c r="C1165" s="17">
        <v>0</v>
      </c>
      <c r="D1165" s="17">
        <v>0</v>
      </c>
      <c r="E1165" s="17">
        <v>7.2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8">
        <v>0</v>
      </c>
      <c r="N1165" s="15"/>
    </row>
    <row r="1166" spans="1:14" ht="15.75" customHeight="1">
      <c r="A1166" s="15">
        <v>6</v>
      </c>
      <c r="B1166" s="16">
        <v>0</v>
      </c>
      <c r="C1166" s="17">
        <v>0</v>
      </c>
      <c r="D1166" s="17">
        <v>0</v>
      </c>
      <c r="E1166" s="17">
        <v>6.3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8">
        <v>0</v>
      </c>
      <c r="N1166" s="15"/>
    </row>
    <row r="1167" spans="1:14" ht="15.75" customHeight="1">
      <c r="A1167" s="15">
        <v>7</v>
      </c>
      <c r="B1167" s="16">
        <v>0</v>
      </c>
      <c r="C1167" s="17">
        <v>0</v>
      </c>
      <c r="D1167" s="17">
        <v>0</v>
      </c>
      <c r="E1167" s="17">
        <v>27.2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8">
        <v>0</v>
      </c>
      <c r="N1167" s="15"/>
    </row>
    <row r="1168" spans="1:14" ht="15.75" customHeight="1">
      <c r="A1168" s="15">
        <v>8</v>
      </c>
      <c r="B1168" s="16">
        <v>0</v>
      </c>
      <c r="C1168" s="17">
        <v>7.5</v>
      </c>
      <c r="D1168" s="17">
        <v>0</v>
      </c>
      <c r="E1168" s="17">
        <v>0</v>
      </c>
      <c r="F1168" s="17">
        <v>0</v>
      </c>
      <c r="G1168" s="17">
        <v>0</v>
      </c>
      <c r="H1168" s="17">
        <v>28</v>
      </c>
      <c r="I1168" s="17">
        <v>0</v>
      </c>
      <c r="J1168" s="17">
        <v>0</v>
      </c>
      <c r="K1168" s="17">
        <v>0</v>
      </c>
      <c r="L1168" s="17">
        <v>0</v>
      </c>
      <c r="M1168" s="18">
        <v>0</v>
      </c>
      <c r="N1168" s="15"/>
    </row>
    <row r="1169" spans="1:14" ht="15.75" customHeight="1">
      <c r="A1169" s="15">
        <v>9</v>
      </c>
      <c r="B1169" s="16">
        <v>0</v>
      </c>
      <c r="C1169" s="17">
        <v>0</v>
      </c>
      <c r="D1169" s="17">
        <v>0</v>
      </c>
      <c r="E1169" s="17">
        <v>33.4</v>
      </c>
      <c r="F1169" s="17">
        <v>8.5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8">
        <v>0</v>
      </c>
      <c r="N1169" s="15"/>
    </row>
    <row r="1170" spans="1:14" ht="15.75" customHeight="1">
      <c r="A1170" s="15">
        <v>10</v>
      </c>
      <c r="B1170" s="16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5.1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8">
        <v>0</v>
      </c>
      <c r="N1170" s="15"/>
    </row>
    <row r="1171" spans="1:14" ht="15.75" customHeight="1">
      <c r="A1171" s="15">
        <v>11</v>
      </c>
      <c r="B1171" s="16">
        <v>0</v>
      </c>
      <c r="C1171" s="17">
        <v>25.7</v>
      </c>
      <c r="D1171" s="17">
        <v>10.1</v>
      </c>
      <c r="E1171" s="17">
        <v>0</v>
      </c>
      <c r="F1171" s="17">
        <v>0</v>
      </c>
      <c r="G1171" s="17">
        <v>6.1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8">
        <v>0</v>
      </c>
      <c r="N1171" s="15"/>
    </row>
    <row r="1172" spans="1:14" ht="15.75" customHeight="1">
      <c r="A1172" s="15">
        <v>12</v>
      </c>
      <c r="B1172" s="16">
        <v>0</v>
      </c>
      <c r="C1172" s="17">
        <v>0</v>
      </c>
      <c r="D1172" s="17">
        <v>0</v>
      </c>
      <c r="E1172" s="17">
        <v>0</v>
      </c>
      <c r="F1172" s="17">
        <v>10.5</v>
      </c>
      <c r="G1172" s="17">
        <v>4.1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8">
        <v>0</v>
      </c>
      <c r="N1172" s="15"/>
    </row>
    <row r="1173" spans="1:14" ht="15.75" customHeight="1">
      <c r="A1173" s="15">
        <v>13</v>
      </c>
      <c r="B1173" s="16">
        <v>0</v>
      </c>
      <c r="C1173" s="17">
        <v>0</v>
      </c>
      <c r="D1173" s="17">
        <v>0</v>
      </c>
      <c r="E1173" s="17">
        <v>0</v>
      </c>
      <c r="F1173" s="17">
        <v>30.2</v>
      </c>
      <c r="G1173" s="17">
        <v>5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8">
        <v>0</v>
      </c>
      <c r="N1173" s="15"/>
    </row>
    <row r="1174" spans="1:14" ht="15.75" customHeight="1">
      <c r="A1174" s="15">
        <v>14</v>
      </c>
      <c r="B1174" s="16">
        <v>0</v>
      </c>
      <c r="C1174" s="17">
        <v>53.7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8">
        <v>0</v>
      </c>
      <c r="N1174" s="15"/>
    </row>
    <row r="1175" spans="1:14" ht="15.75" customHeight="1">
      <c r="A1175" s="15">
        <v>15</v>
      </c>
      <c r="B1175" s="16">
        <v>21.1</v>
      </c>
      <c r="C1175" s="17">
        <v>5.1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8">
        <v>0</v>
      </c>
      <c r="N1175" s="15"/>
    </row>
    <row r="1176" spans="1:14" ht="15.75" customHeight="1">
      <c r="A1176" s="15">
        <v>16</v>
      </c>
      <c r="B1176" s="16">
        <v>5.3</v>
      </c>
      <c r="C1176" s="17">
        <v>0</v>
      </c>
      <c r="D1176" s="17">
        <v>27.1</v>
      </c>
      <c r="E1176" s="17">
        <v>5.3</v>
      </c>
      <c r="F1176" s="17">
        <v>22.6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8">
        <v>0</v>
      </c>
      <c r="N1176" s="15"/>
    </row>
    <row r="1177" spans="1:14" ht="15.75" customHeight="1">
      <c r="A1177" s="15">
        <v>17</v>
      </c>
      <c r="B1177" s="16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5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8">
        <v>0</v>
      </c>
      <c r="N1177" s="15"/>
    </row>
    <row r="1178" spans="1:14" ht="15.75" customHeight="1">
      <c r="A1178" s="15">
        <v>18</v>
      </c>
      <c r="B1178" s="16">
        <v>0</v>
      </c>
      <c r="C1178" s="17">
        <v>7.2</v>
      </c>
      <c r="D1178" s="17">
        <v>7.3</v>
      </c>
      <c r="E1178" s="17">
        <v>4.1</v>
      </c>
      <c r="F1178" s="17">
        <v>17.2</v>
      </c>
      <c r="G1178" s="17">
        <v>13.1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8">
        <v>0</v>
      </c>
      <c r="N1178" s="15"/>
    </row>
    <row r="1179" spans="1:14" ht="15.75" customHeight="1">
      <c r="A1179" s="15">
        <v>19</v>
      </c>
      <c r="B1179" s="16">
        <v>7.2</v>
      </c>
      <c r="C1179" s="17">
        <v>0</v>
      </c>
      <c r="D1179" s="17">
        <v>45.3</v>
      </c>
      <c r="E1179" s="17">
        <v>25.9</v>
      </c>
      <c r="F1179" s="17">
        <v>0</v>
      </c>
      <c r="G1179" s="17">
        <v>8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8">
        <v>0</v>
      </c>
      <c r="N1179" s="15"/>
    </row>
    <row r="1180" spans="1:14" ht="15.75" customHeight="1">
      <c r="A1180" s="15">
        <v>20</v>
      </c>
      <c r="B1180" s="16">
        <v>0</v>
      </c>
      <c r="C1180" s="17">
        <v>0</v>
      </c>
      <c r="D1180" s="17">
        <v>9.5</v>
      </c>
      <c r="E1180" s="17">
        <v>3.1</v>
      </c>
      <c r="F1180" s="17">
        <v>0</v>
      </c>
      <c r="G1180" s="17">
        <v>5.1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8">
        <v>0</v>
      </c>
      <c r="N1180" s="15"/>
    </row>
    <row r="1181" spans="1:14" ht="15.75" customHeight="1">
      <c r="A1181" s="15">
        <v>21</v>
      </c>
      <c r="B1181" s="16">
        <v>0</v>
      </c>
      <c r="C1181" s="17">
        <v>20</v>
      </c>
      <c r="D1181" s="17">
        <v>0</v>
      </c>
      <c r="E1181" s="17">
        <v>0</v>
      </c>
      <c r="F1181" s="17">
        <v>0</v>
      </c>
      <c r="G1181" s="17">
        <v>35</v>
      </c>
      <c r="H1181" s="17">
        <v>18.1</v>
      </c>
      <c r="I1181" s="17">
        <v>0</v>
      </c>
      <c r="J1181" s="17">
        <v>0</v>
      </c>
      <c r="K1181" s="17">
        <v>0</v>
      </c>
      <c r="L1181" s="17">
        <v>0</v>
      </c>
      <c r="M1181" s="18">
        <v>0</v>
      </c>
      <c r="N1181" s="15"/>
    </row>
    <row r="1182" spans="1:14" ht="15.75" customHeight="1">
      <c r="A1182" s="15">
        <v>22</v>
      </c>
      <c r="B1182" s="16">
        <v>0</v>
      </c>
      <c r="C1182" s="17">
        <v>47.5</v>
      </c>
      <c r="D1182" s="17">
        <v>0</v>
      </c>
      <c r="E1182" s="17">
        <v>0</v>
      </c>
      <c r="F1182" s="17">
        <v>10.1</v>
      </c>
      <c r="G1182" s="17">
        <v>3.1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8">
        <v>0</v>
      </c>
      <c r="N1182" s="15"/>
    </row>
    <row r="1183" spans="1:14" ht="15.75" customHeight="1">
      <c r="A1183" s="15">
        <v>23</v>
      </c>
      <c r="B1183" s="16">
        <v>0</v>
      </c>
      <c r="C1183" s="17">
        <v>25.2</v>
      </c>
      <c r="D1183" s="17">
        <v>46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8">
        <v>0</v>
      </c>
      <c r="N1183" s="15"/>
    </row>
    <row r="1184" spans="1:14" ht="15.75" customHeight="1">
      <c r="A1184" s="15">
        <v>24</v>
      </c>
      <c r="B1184" s="16">
        <v>0</v>
      </c>
      <c r="C1184" s="17">
        <v>31.9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8">
        <v>0</v>
      </c>
      <c r="N1184" s="15"/>
    </row>
    <row r="1185" spans="1:14" ht="15.75" customHeight="1">
      <c r="A1185" s="15">
        <v>25</v>
      </c>
      <c r="B1185" s="16">
        <v>0</v>
      </c>
      <c r="C1185" s="17">
        <v>11.1</v>
      </c>
      <c r="D1185" s="17">
        <v>0</v>
      </c>
      <c r="E1185" s="17">
        <v>15.3</v>
      </c>
      <c r="F1185" s="17">
        <v>31.1</v>
      </c>
      <c r="G1185" s="17">
        <v>0</v>
      </c>
      <c r="H1185" s="17">
        <v>5.1</v>
      </c>
      <c r="I1185" s="17">
        <v>0</v>
      </c>
      <c r="J1185" s="17">
        <v>0</v>
      </c>
      <c r="K1185" s="17">
        <v>0</v>
      </c>
      <c r="L1185" s="17">
        <v>0</v>
      </c>
      <c r="M1185" s="18">
        <v>0</v>
      </c>
      <c r="N1185" s="15"/>
    </row>
    <row r="1186" spans="1:14" ht="15.75" customHeight="1">
      <c r="A1186" s="15">
        <v>26</v>
      </c>
      <c r="B1186" s="16">
        <v>0</v>
      </c>
      <c r="C1186" s="17">
        <v>0</v>
      </c>
      <c r="D1186" s="17">
        <v>6.2</v>
      </c>
      <c r="E1186" s="17">
        <v>9.3</v>
      </c>
      <c r="F1186" s="17">
        <v>65.5</v>
      </c>
      <c r="G1186" s="17">
        <v>7.1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8">
        <v>0</v>
      </c>
      <c r="N1186" s="15"/>
    </row>
    <row r="1187" spans="1:14" ht="15.75" customHeight="1">
      <c r="A1187" s="15">
        <v>27</v>
      </c>
      <c r="B1187" s="16">
        <v>31</v>
      </c>
      <c r="C1187" s="17">
        <v>0</v>
      </c>
      <c r="D1187" s="17">
        <v>0</v>
      </c>
      <c r="E1187" s="17">
        <v>0</v>
      </c>
      <c r="F1187" s="17">
        <v>15.3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8">
        <v>0</v>
      </c>
      <c r="N1187" s="15"/>
    </row>
    <row r="1188" spans="1:14" ht="15.75" customHeight="1">
      <c r="A1188" s="15">
        <v>28</v>
      </c>
      <c r="B1188" s="16">
        <v>27.5</v>
      </c>
      <c r="C1188" s="17">
        <v>0</v>
      </c>
      <c r="D1188" s="17">
        <v>0</v>
      </c>
      <c r="E1188" s="17">
        <v>0</v>
      </c>
      <c r="F1188" s="17">
        <v>7.5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8">
        <v>0</v>
      </c>
      <c r="N1188" s="15"/>
    </row>
    <row r="1189" spans="1:14" ht="15.75" customHeight="1">
      <c r="A1189" s="15">
        <v>29</v>
      </c>
      <c r="B1189" s="16">
        <v>7.3</v>
      </c>
      <c r="C1189" s="17">
        <v>0</v>
      </c>
      <c r="D1189" s="17">
        <v>0</v>
      </c>
      <c r="E1189" s="17">
        <v>0</v>
      </c>
      <c r="F1189" s="17">
        <v>6.1</v>
      </c>
      <c r="G1189" s="17">
        <v>4</v>
      </c>
      <c r="H1189" s="17">
        <v>0</v>
      </c>
      <c r="I1189" s="17">
        <v>0</v>
      </c>
      <c r="J1189" s="17">
        <v>0</v>
      </c>
      <c r="K1189" s="17">
        <v>0</v>
      </c>
      <c r="L1189" s="17"/>
      <c r="M1189" s="18">
        <v>0</v>
      </c>
      <c r="N1189" s="15"/>
    </row>
    <row r="1190" spans="1:14" ht="15.75" customHeight="1">
      <c r="A1190" s="15">
        <v>30</v>
      </c>
      <c r="B1190" s="16">
        <v>0</v>
      </c>
      <c r="C1190" s="17">
        <v>10.1</v>
      </c>
      <c r="D1190" s="17">
        <v>0</v>
      </c>
      <c r="E1190" s="17">
        <v>81.1</v>
      </c>
      <c r="F1190" s="17">
        <v>28.1</v>
      </c>
      <c r="G1190" s="17">
        <v>0</v>
      </c>
      <c r="H1190" s="17">
        <v>0</v>
      </c>
      <c r="I1190" s="17">
        <v>0</v>
      </c>
      <c r="J1190" s="17">
        <v>0</v>
      </c>
      <c r="K1190" s="17">
        <v>0</v>
      </c>
      <c r="L1190" s="17"/>
      <c r="M1190" s="18">
        <v>0</v>
      </c>
      <c r="N1190" s="15"/>
    </row>
    <row r="1191" spans="1:14" ht="15.75" customHeight="1">
      <c r="A1191" s="19">
        <v>31</v>
      </c>
      <c r="B1191" s="20"/>
      <c r="C1191" s="21">
        <v>0</v>
      </c>
      <c r="D1191" s="21"/>
      <c r="E1191" s="21">
        <v>45.7</v>
      </c>
      <c r="F1191" s="21">
        <v>76</v>
      </c>
      <c r="G1191" s="21"/>
      <c r="H1191" s="21">
        <v>0</v>
      </c>
      <c r="I1191" s="21"/>
      <c r="J1191" s="21">
        <v>0</v>
      </c>
      <c r="K1191" s="21">
        <v>0</v>
      </c>
      <c r="L1191" s="21"/>
      <c r="M1191" s="22">
        <v>0</v>
      </c>
      <c r="N1191" s="19"/>
    </row>
    <row r="1192" spans="1:15" ht="15.75" customHeight="1">
      <c r="A1192" s="23" t="s">
        <v>310</v>
      </c>
      <c r="B1192" s="24">
        <f>SUM(B1161:B1191)</f>
        <v>99.39999999999999</v>
      </c>
      <c r="C1192" s="24">
        <f aca="true" t="shared" si="42" ref="C1192:K1192">SUM(C1161:C1191)</f>
        <v>244.99999999999997</v>
      </c>
      <c r="D1192" s="25">
        <f t="shared" si="42"/>
        <v>162.89999999999998</v>
      </c>
      <c r="E1192" s="25">
        <f t="shared" si="42"/>
        <v>322.7</v>
      </c>
      <c r="F1192" s="25">
        <f t="shared" si="42"/>
        <v>351.40000000000003</v>
      </c>
      <c r="G1192" s="25">
        <f t="shared" si="42"/>
        <v>110.79999999999998</v>
      </c>
      <c r="H1192" s="25">
        <f t="shared" si="42"/>
        <v>75.4</v>
      </c>
      <c r="I1192" s="25">
        <f t="shared" si="42"/>
        <v>0</v>
      </c>
      <c r="J1192" s="25">
        <f t="shared" si="42"/>
        <v>0</v>
      </c>
      <c r="K1192" s="25">
        <f t="shared" si="42"/>
        <v>0</v>
      </c>
      <c r="L1192" s="25">
        <f>SUM(L1161:L1191)</f>
        <v>0</v>
      </c>
      <c r="M1192" s="25">
        <f>SUM(M1161:M1191)</f>
        <v>0</v>
      </c>
      <c r="N1192" s="26">
        <f>SUM(B1192:M1192)</f>
        <v>1367.6000000000001</v>
      </c>
      <c r="O1192" s="1" t="s">
        <v>311</v>
      </c>
    </row>
    <row r="1193" spans="1:15" ht="15.75" customHeight="1">
      <c r="A1193" s="15" t="s">
        <v>312</v>
      </c>
      <c r="B1193" s="16">
        <f>AVERAGE(B1161:B1191)</f>
        <v>3.313333333333333</v>
      </c>
      <c r="C1193" s="16">
        <f aca="true" t="shared" si="43" ref="C1193:M1193">AVERAGE(C1161:C1191)</f>
        <v>7.903225806451612</v>
      </c>
      <c r="D1193" s="16">
        <f t="shared" si="43"/>
        <v>5.429999999999999</v>
      </c>
      <c r="E1193" s="16">
        <f t="shared" si="43"/>
        <v>10.40967741935484</v>
      </c>
      <c r="F1193" s="16">
        <f t="shared" si="43"/>
        <v>11.335483870967742</v>
      </c>
      <c r="G1193" s="16">
        <f t="shared" si="43"/>
        <v>3.693333333333333</v>
      </c>
      <c r="H1193" s="16">
        <f t="shared" si="43"/>
        <v>2.4322580645161294</v>
      </c>
      <c r="I1193" s="16">
        <f t="shared" si="43"/>
        <v>0</v>
      </c>
      <c r="J1193" s="16">
        <f t="shared" si="43"/>
        <v>0</v>
      </c>
      <c r="K1193" s="16">
        <f t="shared" si="43"/>
        <v>0</v>
      </c>
      <c r="L1193" s="16">
        <f t="shared" si="43"/>
        <v>0</v>
      </c>
      <c r="M1193" s="16">
        <f t="shared" si="43"/>
        <v>0</v>
      </c>
      <c r="N1193" s="27">
        <f>AVERAGE(B1193:M1193)</f>
        <v>3.7097759856630823</v>
      </c>
      <c r="O1193" s="1" t="s">
        <v>313</v>
      </c>
    </row>
    <row r="1194" spans="1:15" ht="15.75" customHeight="1">
      <c r="A1194" s="19" t="s">
        <v>314</v>
      </c>
      <c r="B1194" s="28">
        <v>6</v>
      </c>
      <c r="C1194" s="29">
        <v>11</v>
      </c>
      <c r="D1194" s="29">
        <v>9</v>
      </c>
      <c r="E1194" s="29">
        <v>15</v>
      </c>
      <c r="F1194" s="29">
        <v>14</v>
      </c>
      <c r="G1194" s="29">
        <v>13</v>
      </c>
      <c r="H1194" s="29">
        <v>6</v>
      </c>
      <c r="I1194" s="29">
        <v>0</v>
      </c>
      <c r="J1194" s="29">
        <v>0</v>
      </c>
      <c r="K1194" s="29">
        <v>0</v>
      </c>
      <c r="L1194" s="29">
        <v>0</v>
      </c>
      <c r="M1194" s="30">
        <v>0</v>
      </c>
      <c r="N1194" s="31">
        <f>SUM(B1194:M1194)</f>
        <v>74</v>
      </c>
      <c r="O1194" s="1" t="s">
        <v>314</v>
      </c>
    </row>
    <row r="1195" spans="1:12" ht="18.75">
      <c r="A1195" s="1" t="s">
        <v>315</v>
      </c>
      <c r="C1195" s="1" t="s">
        <v>316</v>
      </c>
      <c r="E1195" s="1" t="s">
        <v>311</v>
      </c>
      <c r="H1195" s="1" t="s">
        <v>315</v>
      </c>
      <c r="J1195" s="1" t="s">
        <v>317</v>
      </c>
      <c r="L1195" s="1" t="s">
        <v>311</v>
      </c>
    </row>
    <row r="1196" spans="1:12" ht="18.75">
      <c r="A1196" s="1" t="s">
        <v>315</v>
      </c>
      <c r="C1196" s="1" t="s">
        <v>318</v>
      </c>
      <c r="E1196" s="1" t="s">
        <v>311</v>
      </c>
      <c r="H1196" s="1" t="s">
        <v>315</v>
      </c>
      <c r="J1196" s="1" t="s">
        <v>319</v>
      </c>
      <c r="L1196" s="1" t="s">
        <v>311</v>
      </c>
    </row>
    <row r="1197" spans="1:12" ht="18.75">
      <c r="A1197" s="1" t="s">
        <v>315</v>
      </c>
      <c r="C1197" s="1" t="s">
        <v>320</v>
      </c>
      <c r="E1197" s="1" t="s">
        <v>311</v>
      </c>
      <c r="H1197" s="1" t="s">
        <v>315</v>
      </c>
      <c r="J1197" s="1" t="s">
        <v>321</v>
      </c>
      <c r="L1197" s="1" t="s">
        <v>311</v>
      </c>
    </row>
    <row r="1198" spans="1:12" ht="18.75">
      <c r="A1198" s="1" t="s">
        <v>315</v>
      </c>
      <c r="C1198" s="1" t="s">
        <v>322</v>
      </c>
      <c r="E1198" s="1" t="s">
        <v>311</v>
      </c>
      <c r="H1198" s="1" t="s">
        <v>315</v>
      </c>
      <c r="J1198" s="1" t="s">
        <v>323</v>
      </c>
      <c r="L1198" s="1" t="s">
        <v>311</v>
      </c>
    </row>
    <row r="1199" spans="1:12" ht="18.75">
      <c r="A1199" s="1" t="s">
        <v>315</v>
      </c>
      <c r="C1199" s="1" t="s">
        <v>324</v>
      </c>
      <c r="E1199" s="1" t="s">
        <v>311</v>
      </c>
      <c r="H1199" s="1" t="s">
        <v>315</v>
      </c>
      <c r="J1199" s="1" t="s">
        <v>325</v>
      </c>
      <c r="L1199" s="1" t="s">
        <v>311</v>
      </c>
    </row>
    <row r="1200" spans="1:12" ht="18.75">
      <c r="A1200" s="1" t="s">
        <v>315</v>
      </c>
      <c r="C1200" s="1" t="s">
        <v>326</v>
      </c>
      <c r="E1200" s="1" t="s">
        <v>311</v>
      </c>
      <c r="H1200" s="1" t="s">
        <v>315</v>
      </c>
      <c r="J1200" s="1" t="s">
        <v>327</v>
      </c>
      <c r="L1200" s="1" t="s">
        <v>311</v>
      </c>
    </row>
    <row r="1201" spans="1:5" ht="18.75">
      <c r="A1201" s="1" t="s">
        <v>315</v>
      </c>
      <c r="C1201" s="1" t="s">
        <v>328</v>
      </c>
      <c r="E1201" s="1" t="s">
        <v>311</v>
      </c>
    </row>
    <row r="1202" spans="1:14" ht="18.75">
      <c r="A1202" s="37" t="s">
        <v>294</v>
      </c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</row>
    <row r="1203" spans="1:14" ht="18.75">
      <c r="A1203" s="37" t="s">
        <v>329</v>
      </c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</row>
    <row r="1204" spans="1:14" ht="18.75">
      <c r="A1204" s="37" t="s">
        <v>336</v>
      </c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</row>
    <row r="1205" spans="1:14" ht="18.75">
      <c r="A1205" s="7" t="s">
        <v>296</v>
      </c>
      <c r="B1205" s="8" t="s">
        <v>297</v>
      </c>
      <c r="C1205" s="9" t="s">
        <v>298</v>
      </c>
      <c r="D1205" s="9" t="s">
        <v>299</v>
      </c>
      <c r="E1205" s="9" t="s">
        <v>300</v>
      </c>
      <c r="F1205" s="9" t="s">
        <v>301</v>
      </c>
      <c r="G1205" s="9" t="s">
        <v>302</v>
      </c>
      <c r="H1205" s="9" t="s">
        <v>303</v>
      </c>
      <c r="I1205" s="9" t="s">
        <v>304</v>
      </c>
      <c r="J1205" s="9" t="s">
        <v>305</v>
      </c>
      <c r="K1205" s="9" t="s">
        <v>306</v>
      </c>
      <c r="L1205" s="9" t="s">
        <v>307</v>
      </c>
      <c r="M1205" s="10" t="s">
        <v>308</v>
      </c>
      <c r="N1205" s="7" t="s">
        <v>309</v>
      </c>
    </row>
    <row r="1206" spans="1:14" ht="15.75" customHeight="1">
      <c r="A1206" s="11">
        <v>1</v>
      </c>
      <c r="B1206" s="12">
        <v>0</v>
      </c>
      <c r="C1206" s="12">
        <v>0</v>
      </c>
      <c r="D1206" s="13">
        <v>0</v>
      </c>
      <c r="E1206" s="13">
        <v>0</v>
      </c>
      <c r="F1206" s="13" t="s">
        <v>337</v>
      </c>
      <c r="G1206" s="13"/>
      <c r="H1206" s="13"/>
      <c r="I1206" s="13"/>
      <c r="J1206" s="13">
        <v>0</v>
      </c>
      <c r="K1206" s="13">
        <v>0</v>
      </c>
      <c r="L1206" s="13">
        <v>1.7</v>
      </c>
      <c r="M1206" s="14">
        <v>0</v>
      </c>
      <c r="N1206" s="11"/>
    </row>
    <row r="1207" spans="1:14" ht="15.75" customHeight="1">
      <c r="A1207" s="15">
        <v>2</v>
      </c>
      <c r="B1207" s="16">
        <v>0</v>
      </c>
      <c r="C1207" s="16">
        <v>0</v>
      </c>
      <c r="D1207" s="17">
        <v>0</v>
      </c>
      <c r="E1207" s="17">
        <v>0</v>
      </c>
      <c r="F1207" s="17"/>
      <c r="G1207" s="13" t="s">
        <v>337</v>
      </c>
      <c r="H1207" s="17"/>
      <c r="I1207" s="17"/>
      <c r="J1207" s="17">
        <v>0</v>
      </c>
      <c r="K1207" s="17">
        <v>0</v>
      </c>
      <c r="L1207" s="17">
        <v>0</v>
      </c>
      <c r="M1207" s="18">
        <v>0</v>
      </c>
      <c r="N1207" s="15"/>
    </row>
    <row r="1208" spans="1:14" ht="15.75" customHeight="1">
      <c r="A1208" s="15">
        <v>3</v>
      </c>
      <c r="B1208" s="16">
        <v>0</v>
      </c>
      <c r="C1208" s="17">
        <v>10.4</v>
      </c>
      <c r="D1208" s="17">
        <v>0</v>
      </c>
      <c r="E1208" s="17">
        <v>0</v>
      </c>
      <c r="F1208" s="17"/>
      <c r="G1208" s="17"/>
      <c r="H1208" s="13" t="s">
        <v>337</v>
      </c>
      <c r="I1208" s="17"/>
      <c r="J1208" s="17">
        <v>0</v>
      </c>
      <c r="K1208" s="17">
        <v>0</v>
      </c>
      <c r="L1208" s="17">
        <v>0</v>
      </c>
      <c r="M1208" s="18">
        <v>0</v>
      </c>
      <c r="N1208" s="15"/>
    </row>
    <row r="1209" spans="1:14" ht="15.75" customHeight="1">
      <c r="A1209" s="15">
        <v>4</v>
      </c>
      <c r="B1209" s="16">
        <v>0</v>
      </c>
      <c r="C1209" s="17">
        <v>63</v>
      </c>
      <c r="D1209" s="17">
        <v>13.2</v>
      </c>
      <c r="E1209" s="17">
        <v>0</v>
      </c>
      <c r="F1209" s="17"/>
      <c r="G1209" s="17"/>
      <c r="H1209" s="17"/>
      <c r="I1209" s="13" t="s">
        <v>337</v>
      </c>
      <c r="J1209" s="17">
        <v>0</v>
      </c>
      <c r="K1209" s="17">
        <v>0</v>
      </c>
      <c r="L1209" s="17">
        <v>0</v>
      </c>
      <c r="M1209" s="18">
        <v>0</v>
      </c>
      <c r="N1209" s="15"/>
    </row>
    <row r="1210" spans="1:14" ht="15.75" customHeight="1">
      <c r="A1210" s="15">
        <v>5</v>
      </c>
      <c r="B1210" s="16">
        <v>0</v>
      </c>
      <c r="C1210" s="17">
        <v>15.5</v>
      </c>
      <c r="D1210" s="17">
        <v>2.5</v>
      </c>
      <c r="E1210" s="17">
        <v>0</v>
      </c>
      <c r="F1210" s="17"/>
      <c r="G1210" s="17"/>
      <c r="H1210" s="17"/>
      <c r="I1210" s="17"/>
      <c r="J1210" s="17">
        <v>0</v>
      </c>
      <c r="K1210" s="17">
        <v>0</v>
      </c>
      <c r="L1210" s="17">
        <v>0</v>
      </c>
      <c r="M1210" s="18">
        <v>0</v>
      </c>
      <c r="N1210" s="15"/>
    </row>
    <row r="1211" spans="1:14" ht="15.75" customHeight="1">
      <c r="A1211" s="15">
        <v>6</v>
      </c>
      <c r="B1211" s="16">
        <v>0</v>
      </c>
      <c r="C1211" s="17">
        <v>21.1</v>
      </c>
      <c r="D1211" s="17">
        <v>0</v>
      </c>
      <c r="E1211" s="17">
        <v>10.1</v>
      </c>
      <c r="F1211" s="17"/>
      <c r="G1211" s="17"/>
      <c r="H1211" s="17"/>
      <c r="I1211" s="17"/>
      <c r="J1211" s="17">
        <v>0</v>
      </c>
      <c r="K1211" s="17">
        <v>0</v>
      </c>
      <c r="L1211" s="17">
        <v>0</v>
      </c>
      <c r="M1211" s="18">
        <v>0</v>
      </c>
      <c r="N1211" s="15"/>
    </row>
    <row r="1212" spans="1:14" ht="15.75" customHeight="1">
      <c r="A1212" s="15">
        <v>7</v>
      </c>
      <c r="B1212" s="16">
        <v>0</v>
      </c>
      <c r="C1212" s="17">
        <v>52.1</v>
      </c>
      <c r="D1212" s="17">
        <v>0</v>
      </c>
      <c r="E1212" s="17">
        <v>0</v>
      </c>
      <c r="F1212" s="17"/>
      <c r="G1212" s="17"/>
      <c r="H1212" s="17"/>
      <c r="I1212" s="17"/>
      <c r="J1212" s="17">
        <v>0</v>
      </c>
      <c r="K1212" s="17">
        <v>0</v>
      </c>
      <c r="L1212" s="17">
        <v>0</v>
      </c>
      <c r="M1212" s="18">
        <v>0</v>
      </c>
      <c r="N1212" s="15"/>
    </row>
    <row r="1213" spans="1:14" ht="15.75" customHeight="1">
      <c r="A1213" s="15">
        <v>8</v>
      </c>
      <c r="B1213" s="16">
        <v>0</v>
      </c>
      <c r="C1213" s="17">
        <v>0</v>
      </c>
      <c r="D1213" s="17">
        <v>0</v>
      </c>
      <c r="E1213" s="17">
        <v>0</v>
      </c>
      <c r="F1213" s="17"/>
      <c r="G1213" s="17"/>
      <c r="H1213" s="17"/>
      <c r="I1213" s="17"/>
      <c r="J1213" s="17">
        <v>0</v>
      </c>
      <c r="K1213" s="17">
        <v>0</v>
      </c>
      <c r="L1213" s="17">
        <v>0</v>
      </c>
      <c r="M1213" s="18">
        <v>10.4</v>
      </c>
      <c r="N1213" s="15"/>
    </row>
    <row r="1214" spans="1:14" ht="15.75" customHeight="1">
      <c r="A1214" s="15">
        <v>9</v>
      </c>
      <c r="B1214" s="16">
        <v>0</v>
      </c>
      <c r="C1214" s="17">
        <v>0</v>
      </c>
      <c r="D1214" s="17">
        <v>0</v>
      </c>
      <c r="E1214" s="17">
        <v>0</v>
      </c>
      <c r="F1214" s="17"/>
      <c r="G1214" s="17"/>
      <c r="H1214" s="17"/>
      <c r="I1214" s="17"/>
      <c r="J1214" s="17">
        <v>0</v>
      </c>
      <c r="K1214" s="17">
        <v>0</v>
      </c>
      <c r="L1214" s="17">
        <v>0</v>
      </c>
      <c r="M1214" s="18">
        <v>0</v>
      </c>
      <c r="N1214" s="15"/>
    </row>
    <row r="1215" spans="1:14" ht="15.75" customHeight="1">
      <c r="A1215" s="15">
        <v>10</v>
      </c>
      <c r="B1215" s="16">
        <v>0</v>
      </c>
      <c r="C1215" s="17">
        <v>5.1</v>
      </c>
      <c r="D1215" s="17">
        <v>0</v>
      </c>
      <c r="E1215" s="17">
        <v>0</v>
      </c>
      <c r="F1215" s="17"/>
      <c r="G1215" s="17"/>
      <c r="H1215" s="17"/>
      <c r="I1215" s="17"/>
      <c r="J1215" s="17">
        <v>0</v>
      </c>
      <c r="K1215" s="17">
        <v>0</v>
      </c>
      <c r="L1215" s="17">
        <v>0</v>
      </c>
      <c r="M1215" s="18">
        <v>0</v>
      </c>
      <c r="N1215" s="15"/>
    </row>
    <row r="1216" spans="1:14" ht="15.75" customHeight="1">
      <c r="A1216" s="15">
        <v>11</v>
      </c>
      <c r="B1216" s="16">
        <v>0</v>
      </c>
      <c r="C1216" s="17">
        <v>4</v>
      </c>
      <c r="D1216" s="17">
        <v>0</v>
      </c>
      <c r="E1216" s="17">
        <v>0</v>
      </c>
      <c r="F1216" s="17"/>
      <c r="G1216" s="17"/>
      <c r="H1216" s="17"/>
      <c r="I1216" s="17"/>
      <c r="J1216" s="17">
        <v>0</v>
      </c>
      <c r="K1216" s="17">
        <v>0</v>
      </c>
      <c r="L1216" s="17">
        <v>0</v>
      </c>
      <c r="M1216" s="18">
        <v>0</v>
      </c>
      <c r="N1216" s="15"/>
    </row>
    <row r="1217" spans="1:14" ht="15.75" customHeight="1">
      <c r="A1217" s="15">
        <v>12</v>
      </c>
      <c r="B1217" s="16">
        <v>0</v>
      </c>
      <c r="C1217" s="17">
        <v>46.2</v>
      </c>
      <c r="D1217" s="17">
        <v>6.4</v>
      </c>
      <c r="E1217" s="17">
        <v>0</v>
      </c>
      <c r="F1217" s="17"/>
      <c r="G1217" s="17"/>
      <c r="H1217" s="17"/>
      <c r="I1217" s="17"/>
      <c r="J1217" s="17">
        <v>0</v>
      </c>
      <c r="K1217" s="17">
        <v>0</v>
      </c>
      <c r="L1217" s="17">
        <v>0</v>
      </c>
      <c r="M1217" s="18">
        <v>0</v>
      </c>
      <c r="N1217" s="15"/>
    </row>
    <row r="1218" spans="1:14" ht="15.75" customHeight="1">
      <c r="A1218" s="15">
        <v>13</v>
      </c>
      <c r="B1218" s="16">
        <v>0</v>
      </c>
      <c r="C1218" s="17">
        <v>9.3</v>
      </c>
      <c r="D1218" s="17">
        <v>0</v>
      </c>
      <c r="E1218" s="17">
        <v>0</v>
      </c>
      <c r="F1218" s="17"/>
      <c r="G1218" s="17"/>
      <c r="H1218" s="17"/>
      <c r="I1218" s="17"/>
      <c r="J1218" s="17">
        <v>0</v>
      </c>
      <c r="K1218" s="17">
        <v>0</v>
      </c>
      <c r="L1218" s="17">
        <v>0</v>
      </c>
      <c r="M1218" s="18">
        <v>0</v>
      </c>
      <c r="N1218" s="15"/>
    </row>
    <row r="1219" spans="1:14" ht="15.75" customHeight="1">
      <c r="A1219" s="15">
        <v>14</v>
      </c>
      <c r="B1219" s="16">
        <v>0</v>
      </c>
      <c r="C1219" s="17">
        <v>0</v>
      </c>
      <c r="D1219" s="17">
        <v>13</v>
      </c>
      <c r="E1219" s="17">
        <v>0</v>
      </c>
      <c r="F1219" s="17"/>
      <c r="G1219" s="17"/>
      <c r="H1219" s="17"/>
      <c r="I1219" s="17"/>
      <c r="J1219" s="17">
        <v>0</v>
      </c>
      <c r="K1219" s="17">
        <v>0</v>
      </c>
      <c r="L1219" s="17">
        <v>0</v>
      </c>
      <c r="M1219" s="18">
        <v>0</v>
      </c>
      <c r="N1219" s="15"/>
    </row>
    <row r="1220" spans="1:14" ht="15.75" customHeight="1">
      <c r="A1220" s="15">
        <v>15</v>
      </c>
      <c r="B1220" s="16">
        <v>0</v>
      </c>
      <c r="C1220" s="17">
        <v>2</v>
      </c>
      <c r="D1220" s="17">
        <v>5</v>
      </c>
      <c r="E1220" s="17">
        <v>0</v>
      </c>
      <c r="F1220" s="17"/>
      <c r="G1220" s="17"/>
      <c r="H1220" s="17"/>
      <c r="I1220" s="17"/>
      <c r="J1220" s="17">
        <v>0</v>
      </c>
      <c r="K1220" s="17">
        <v>0</v>
      </c>
      <c r="L1220" s="17">
        <v>0</v>
      </c>
      <c r="M1220" s="18">
        <v>0</v>
      </c>
      <c r="N1220" s="15"/>
    </row>
    <row r="1221" spans="1:14" ht="15.75" customHeight="1">
      <c r="A1221" s="15">
        <v>16</v>
      </c>
      <c r="B1221" s="16">
        <v>0</v>
      </c>
      <c r="C1221" s="17">
        <v>36.1</v>
      </c>
      <c r="D1221" s="17">
        <v>0</v>
      </c>
      <c r="E1221" s="17">
        <v>0</v>
      </c>
      <c r="F1221" s="17"/>
      <c r="G1221" s="17"/>
      <c r="H1221" s="17"/>
      <c r="I1221" s="17"/>
      <c r="J1221" s="17">
        <v>0</v>
      </c>
      <c r="K1221" s="17">
        <v>0</v>
      </c>
      <c r="L1221" s="17">
        <v>0</v>
      </c>
      <c r="M1221" s="18">
        <v>0</v>
      </c>
      <c r="N1221" s="15"/>
    </row>
    <row r="1222" spans="1:14" ht="15.75" customHeight="1">
      <c r="A1222" s="15">
        <v>17</v>
      </c>
      <c r="B1222" s="16">
        <v>5.5</v>
      </c>
      <c r="C1222" s="17">
        <v>2</v>
      </c>
      <c r="D1222" s="17">
        <v>0</v>
      </c>
      <c r="E1222" s="17">
        <v>0</v>
      </c>
      <c r="F1222" s="17"/>
      <c r="G1222" s="17"/>
      <c r="H1222" s="17"/>
      <c r="I1222" s="17"/>
      <c r="J1222" s="17">
        <v>0</v>
      </c>
      <c r="K1222" s="17">
        <v>0</v>
      </c>
      <c r="L1222" s="17">
        <v>0</v>
      </c>
      <c r="M1222" s="18">
        <v>0</v>
      </c>
      <c r="N1222" s="15"/>
    </row>
    <row r="1223" spans="1:14" ht="15.75" customHeight="1">
      <c r="A1223" s="15">
        <v>18</v>
      </c>
      <c r="B1223" s="16">
        <v>8.4</v>
      </c>
      <c r="C1223" s="17">
        <v>0</v>
      </c>
      <c r="D1223" s="17">
        <v>0</v>
      </c>
      <c r="E1223" s="17">
        <v>0</v>
      </c>
      <c r="F1223" s="17"/>
      <c r="G1223" s="17"/>
      <c r="H1223" s="17"/>
      <c r="I1223" s="17"/>
      <c r="J1223" s="17">
        <v>0</v>
      </c>
      <c r="K1223" s="17">
        <v>0</v>
      </c>
      <c r="L1223" s="17">
        <v>0</v>
      </c>
      <c r="M1223" s="18">
        <v>0</v>
      </c>
      <c r="N1223" s="15"/>
    </row>
    <row r="1224" spans="1:14" ht="15.75" customHeight="1">
      <c r="A1224" s="15">
        <v>19</v>
      </c>
      <c r="B1224" s="16">
        <v>0</v>
      </c>
      <c r="C1224" s="17">
        <v>5.1</v>
      </c>
      <c r="D1224" s="17">
        <v>0</v>
      </c>
      <c r="E1224" s="17">
        <v>0</v>
      </c>
      <c r="F1224" s="17"/>
      <c r="G1224" s="17"/>
      <c r="H1224" s="17"/>
      <c r="I1224" s="17"/>
      <c r="J1224" s="17">
        <v>0</v>
      </c>
      <c r="K1224" s="17">
        <v>0</v>
      </c>
      <c r="L1224" s="17">
        <v>0</v>
      </c>
      <c r="M1224" s="18">
        <v>0</v>
      </c>
      <c r="N1224" s="15"/>
    </row>
    <row r="1225" spans="1:14" ht="15.75" customHeight="1">
      <c r="A1225" s="15">
        <v>20</v>
      </c>
      <c r="B1225" s="16">
        <v>0</v>
      </c>
      <c r="C1225" s="17">
        <v>2</v>
      </c>
      <c r="D1225" s="17">
        <v>18.8</v>
      </c>
      <c r="E1225" s="17">
        <v>5.1</v>
      </c>
      <c r="F1225" s="17"/>
      <c r="G1225" s="17"/>
      <c r="H1225" s="17"/>
      <c r="I1225" s="17"/>
      <c r="J1225" s="17">
        <v>0</v>
      </c>
      <c r="K1225" s="17">
        <v>0</v>
      </c>
      <c r="L1225" s="17">
        <v>0</v>
      </c>
      <c r="M1225" s="18">
        <v>0</v>
      </c>
      <c r="N1225" s="15"/>
    </row>
    <row r="1226" spans="1:14" ht="15.75" customHeight="1">
      <c r="A1226" s="15">
        <v>21</v>
      </c>
      <c r="B1226" s="16">
        <v>0</v>
      </c>
      <c r="C1226" s="17">
        <v>0</v>
      </c>
      <c r="D1226" s="17">
        <v>0</v>
      </c>
      <c r="E1226" s="17">
        <v>0</v>
      </c>
      <c r="F1226" s="17"/>
      <c r="G1226" s="17"/>
      <c r="H1226" s="17"/>
      <c r="I1226" s="17"/>
      <c r="J1226" s="17">
        <v>0</v>
      </c>
      <c r="K1226" s="17">
        <v>0</v>
      </c>
      <c r="L1226" s="17">
        <v>0</v>
      </c>
      <c r="M1226" s="18">
        <v>0</v>
      </c>
      <c r="N1226" s="15"/>
    </row>
    <row r="1227" spans="1:14" ht="15.75" customHeight="1">
      <c r="A1227" s="15">
        <v>22</v>
      </c>
      <c r="B1227" s="16">
        <v>0</v>
      </c>
      <c r="C1227" s="17">
        <v>0</v>
      </c>
      <c r="D1227" s="17">
        <v>0</v>
      </c>
      <c r="E1227" s="17">
        <v>0</v>
      </c>
      <c r="F1227" s="17"/>
      <c r="G1227" s="17"/>
      <c r="H1227" s="17"/>
      <c r="I1227" s="17"/>
      <c r="J1227" s="17">
        <v>0</v>
      </c>
      <c r="K1227" s="17">
        <v>0</v>
      </c>
      <c r="L1227" s="17">
        <v>0</v>
      </c>
      <c r="M1227" s="18">
        <v>0</v>
      </c>
      <c r="N1227" s="15"/>
    </row>
    <row r="1228" spans="1:14" ht="15.75" customHeight="1">
      <c r="A1228" s="15">
        <v>23</v>
      </c>
      <c r="B1228" s="16">
        <v>0</v>
      </c>
      <c r="C1228" s="17">
        <v>0</v>
      </c>
      <c r="D1228" s="17">
        <v>0</v>
      </c>
      <c r="E1228" s="17">
        <v>10.1</v>
      </c>
      <c r="F1228" s="17"/>
      <c r="G1228" s="17"/>
      <c r="H1228" s="17"/>
      <c r="I1228" s="17"/>
      <c r="J1228" s="17">
        <v>0</v>
      </c>
      <c r="K1228" s="17">
        <v>0</v>
      </c>
      <c r="L1228" s="17">
        <v>0</v>
      </c>
      <c r="M1228" s="18">
        <v>0</v>
      </c>
      <c r="N1228" s="15"/>
    </row>
    <row r="1229" spans="1:14" ht="15.75" customHeight="1">
      <c r="A1229" s="15">
        <v>24</v>
      </c>
      <c r="B1229" s="16">
        <v>0</v>
      </c>
      <c r="C1229" s="17">
        <v>0</v>
      </c>
      <c r="D1229" s="17">
        <v>0</v>
      </c>
      <c r="E1229" s="17">
        <v>12.5</v>
      </c>
      <c r="F1229" s="17"/>
      <c r="G1229" s="17"/>
      <c r="H1229" s="17"/>
      <c r="I1229" s="17"/>
      <c r="J1229" s="17">
        <v>0</v>
      </c>
      <c r="K1229" s="17">
        <v>0</v>
      </c>
      <c r="L1229" s="17">
        <v>0</v>
      </c>
      <c r="M1229" s="18">
        <v>0</v>
      </c>
      <c r="N1229" s="15"/>
    </row>
    <row r="1230" spans="1:14" ht="15.75" customHeight="1">
      <c r="A1230" s="15">
        <v>25</v>
      </c>
      <c r="B1230" s="16">
        <v>13.5</v>
      </c>
      <c r="C1230" s="17">
        <v>5.1</v>
      </c>
      <c r="D1230" s="17">
        <v>6.5</v>
      </c>
      <c r="E1230" s="17">
        <v>0</v>
      </c>
      <c r="F1230" s="17"/>
      <c r="G1230" s="17"/>
      <c r="H1230" s="17"/>
      <c r="I1230" s="17"/>
      <c r="J1230" s="17">
        <v>0</v>
      </c>
      <c r="K1230" s="17">
        <v>0</v>
      </c>
      <c r="L1230" s="17">
        <v>0</v>
      </c>
      <c r="M1230" s="18">
        <v>0</v>
      </c>
      <c r="N1230" s="15"/>
    </row>
    <row r="1231" spans="1:14" ht="15.75" customHeight="1">
      <c r="A1231" s="15">
        <v>26</v>
      </c>
      <c r="B1231" s="16">
        <v>0</v>
      </c>
      <c r="C1231" s="17">
        <v>0</v>
      </c>
      <c r="D1231" s="17">
        <v>64.4</v>
      </c>
      <c r="E1231" s="17">
        <v>0</v>
      </c>
      <c r="F1231" s="17"/>
      <c r="G1231" s="17"/>
      <c r="H1231" s="17"/>
      <c r="I1231" s="17"/>
      <c r="J1231" s="17">
        <v>0</v>
      </c>
      <c r="K1231" s="17">
        <v>0</v>
      </c>
      <c r="L1231" s="17">
        <v>0</v>
      </c>
      <c r="M1231" s="18">
        <v>0</v>
      </c>
      <c r="N1231" s="15"/>
    </row>
    <row r="1232" spans="1:14" ht="15.75" customHeight="1">
      <c r="A1232" s="15">
        <v>27</v>
      </c>
      <c r="B1232" s="16">
        <v>26</v>
      </c>
      <c r="C1232" s="17">
        <v>0</v>
      </c>
      <c r="D1232" s="17">
        <v>26.4</v>
      </c>
      <c r="E1232" s="17">
        <v>0</v>
      </c>
      <c r="F1232" s="17"/>
      <c r="G1232" s="17"/>
      <c r="H1232" s="17"/>
      <c r="I1232" s="17"/>
      <c r="J1232" s="17">
        <v>0</v>
      </c>
      <c r="K1232" s="17">
        <v>0</v>
      </c>
      <c r="L1232" s="17">
        <v>0</v>
      </c>
      <c r="M1232" s="18">
        <v>0</v>
      </c>
      <c r="N1232" s="15"/>
    </row>
    <row r="1233" spans="1:14" ht="15.75" customHeight="1">
      <c r="A1233" s="15">
        <v>28</v>
      </c>
      <c r="B1233" s="16">
        <v>0</v>
      </c>
      <c r="C1233" s="17">
        <v>0</v>
      </c>
      <c r="D1233" s="17">
        <v>0</v>
      </c>
      <c r="E1233" s="17">
        <v>11.1</v>
      </c>
      <c r="F1233" s="17"/>
      <c r="G1233" s="17"/>
      <c r="H1233" s="17"/>
      <c r="I1233" s="17"/>
      <c r="J1233" s="17">
        <v>0</v>
      </c>
      <c r="K1233" s="17">
        <v>0</v>
      </c>
      <c r="L1233" s="17">
        <v>0</v>
      </c>
      <c r="M1233" s="18">
        <v>0</v>
      </c>
      <c r="N1233" s="15"/>
    </row>
    <row r="1234" spans="1:14" ht="15.75" customHeight="1">
      <c r="A1234" s="15">
        <v>29</v>
      </c>
      <c r="B1234" s="16">
        <v>0</v>
      </c>
      <c r="C1234" s="17">
        <v>0</v>
      </c>
      <c r="D1234" s="17">
        <v>5.1</v>
      </c>
      <c r="E1234" s="17">
        <v>5</v>
      </c>
      <c r="F1234" s="17"/>
      <c r="G1234" s="17"/>
      <c r="H1234" s="17"/>
      <c r="I1234" s="17"/>
      <c r="J1234" s="17">
        <v>0</v>
      </c>
      <c r="K1234" s="17">
        <v>0</v>
      </c>
      <c r="L1234" s="17">
        <v>10</v>
      </c>
      <c r="M1234" s="18">
        <v>0</v>
      </c>
      <c r="N1234" s="15"/>
    </row>
    <row r="1235" spans="1:14" ht="15.75" customHeight="1">
      <c r="A1235" s="15">
        <v>30</v>
      </c>
      <c r="B1235" s="16">
        <v>0</v>
      </c>
      <c r="C1235" s="17">
        <v>0</v>
      </c>
      <c r="D1235" s="17">
        <v>0</v>
      </c>
      <c r="E1235" s="17">
        <v>0</v>
      </c>
      <c r="F1235" s="17"/>
      <c r="G1235" s="17"/>
      <c r="H1235" s="17"/>
      <c r="I1235" s="17"/>
      <c r="J1235" s="17">
        <v>0</v>
      </c>
      <c r="K1235" s="17">
        <v>0</v>
      </c>
      <c r="L1235" s="17"/>
      <c r="M1235" s="18">
        <v>2.1</v>
      </c>
      <c r="N1235" s="15"/>
    </row>
    <row r="1236" spans="1:14" ht="15.75" customHeight="1">
      <c r="A1236" s="19">
        <v>31</v>
      </c>
      <c r="B1236" s="20"/>
      <c r="C1236" s="21">
        <v>8.5</v>
      </c>
      <c r="D1236" s="21"/>
      <c r="E1236" s="21">
        <v>0</v>
      </c>
      <c r="F1236" s="21"/>
      <c r="G1236" s="21"/>
      <c r="H1236" s="21"/>
      <c r="I1236" s="21"/>
      <c r="J1236" s="21">
        <v>0</v>
      </c>
      <c r="K1236" s="21">
        <v>11.3</v>
      </c>
      <c r="L1236" s="21"/>
      <c r="M1236" s="22">
        <v>0</v>
      </c>
      <c r="N1236" s="19"/>
    </row>
    <row r="1237" spans="1:15" ht="15.75" customHeight="1">
      <c r="A1237" s="23" t="s">
        <v>310</v>
      </c>
      <c r="B1237" s="25">
        <f>SUM(B1206:B1236)</f>
        <v>53.4</v>
      </c>
      <c r="C1237" s="25">
        <f aca="true" t="shared" si="44" ref="C1237:M1237">SUM(C1206:C1236)</f>
        <v>287.50000000000006</v>
      </c>
      <c r="D1237" s="25">
        <f t="shared" si="44"/>
        <v>161.3</v>
      </c>
      <c r="E1237" s="25">
        <f t="shared" si="44"/>
        <v>53.9</v>
      </c>
      <c r="F1237" s="25" t="s">
        <v>45</v>
      </c>
      <c r="G1237" s="25">
        <v>128.4</v>
      </c>
      <c r="H1237" s="25">
        <v>82.4</v>
      </c>
      <c r="I1237" s="25">
        <v>70.9</v>
      </c>
      <c r="J1237" s="25">
        <f>SUM(J1206:J1236)</f>
        <v>0</v>
      </c>
      <c r="K1237" s="25">
        <f t="shared" si="44"/>
        <v>11.3</v>
      </c>
      <c r="L1237" s="25">
        <f t="shared" si="44"/>
        <v>11.7</v>
      </c>
      <c r="M1237" s="25">
        <f t="shared" si="44"/>
        <v>12.5</v>
      </c>
      <c r="N1237" s="26">
        <f>SUM(B1237:M1237)</f>
        <v>873.3</v>
      </c>
      <c r="O1237" s="1" t="s">
        <v>311</v>
      </c>
    </row>
    <row r="1238" spans="1:15" ht="15.75" customHeight="1">
      <c r="A1238" s="15" t="s">
        <v>312</v>
      </c>
      <c r="B1238" s="16">
        <f>AVERAGE(B1206:B1236)</f>
        <v>1.78</v>
      </c>
      <c r="C1238" s="17">
        <f aca="true" t="shared" si="45" ref="C1238:L1238">AVERAGE(C1206:C1236)</f>
        <v>9.274193548387098</v>
      </c>
      <c r="D1238" s="17">
        <f t="shared" si="45"/>
        <v>5.376666666666667</v>
      </c>
      <c r="E1238" s="17">
        <f t="shared" si="45"/>
        <v>1.738709677419355</v>
      </c>
      <c r="F1238" s="17" t="s">
        <v>45</v>
      </c>
      <c r="G1238" s="17">
        <f>AVERAGE(G1237/30)</f>
        <v>4.28</v>
      </c>
      <c r="H1238" s="17">
        <f>AVERAGE(H1237/31)</f>
        <v>2.6580645161290324</v>
      </c>
      <c r="I1238" s="17">
        <f>AVERAGE(I1237/30)</f>
        <v>2.3633333333333337</v>
      </c>
      <c r="J1238" s="17">
        <f t="shared" si="45"/>
        <v>0</v>
      </c>
      <c r="K1238" s="17">
        <f t="shared" si="45"/>
        <v>0.3645161290322581</v>
      </c>
      <c r="L1238" s="17">
        <f t="shared" si="45"/>
        <v>0.40344827586206894</v>
      </c>
      <c r="M1238" s="18">
        <f>AVERAGE(M1206:M1236)</f>
        <v>0.4032258064516129</v>
      </c>
      <c r="N1238" s="27">
        <f>AVERAGE(B1238:M1238)</f>
        <v>2.603832541207402</v>
      </c>
      <c r="O1238" s="1" t="s">
        <v>313</v>
      </c>
    </row>
    <row r="1239" spans="1:15" ht="15.75" customHeight="1">
      <c r="A1239" s="19" t="s">
        <v>314</v>
      </c>
      <c r="B1239" s="28">
        <v>4</v>
      </c>
      <c r="C1239" s="29">
        <v>16</v>
      </c>
      <c r="D1239" s="29">
        <v>10</v>
      </c>
      <c r="E1239" s="29">
        <v>6</v>
      </c>
      <c r="F1239" s="29" t="s">
        <v>45</v>
      </c>
      <c r="G1239" s="29">
        <v>10</v>
      </c>
      <c r="H1239" s="29">
        <v>6</v>
      </c>
      <c r="I1239" s="29">
        <v>4</v>
      </c>
      <c r="J1239" s="29">
        <v>0</v>
      </c>
      <c r="K1239" s="29">
        <v>1</v>
      </c>
      <c r="L1239" s="29">
        <v>2</v>
      </c>
      <c r="M1239" s="30">
        <v>2</v>
      </c>
      <c r="N1239" s="31">
        <f>SUM(B1239:M1239)</f>
        <v>61</v>
      </c>
      <c r="O1239" s="1" t="s">
        <v>314</v>
      </c>
    </row>
    <row r="1240" spans="1:12" ht="18.75">
      <c r="A1240" s="1" t="s">
        <v>315</v>
      </c>
      <c r="C1240" s="1" t="s">
        <v>316</v>
      </c>
      <c r="E1240" s="1" t="s">
        <v>311</v>
      </c>
      <c r="H1240" s="1" t="s">
        <v>315</v>
      </c>
      <c r="J1240" s="1" t="s">
        <v>317</v>
      </c>
      <c r="L1240" s="1" t="s">
        <v>311</v>
      </c>
    </row>
    <row r="1241" spans="1:12" ht="18.75">
      <c r="A1241" s="1" t="s">
        <v>315</v>
      </c>
      <c r="C1241" s="1" t="s">
        <v>318</v>
      </c>
      <c r="E1241" s="1" t="s">
        <v>311</v>
      </c>
      <c r="H1241" s="1" t="s">
        <v>315</v>
      </c>
      <c r="J1241" s="1" t="s">
        <v>319</v>
      </c>
      <c r="L1241" s="1" t="s">
        <v>311</v>
      </c>
    </row>
    <row r="1242" spans="1:12" ht="18.75">
      <c r="A1242" s="1" t="s">
        <v>315</v>
      </c>
      <c r="C1242" s="1" t="s">
        <v>320</v>
      </c>
      <c r="E1242" s="1" t="s">
        <v>311</v>
      </c>
      <c r="H1242" s="1" t="s">
        <v>315</v>
      </c>
      <c r="J1242" s="1" t="s">
        <v>321</v>
      </c>
      <c r="L1242" s="1" t="s">
        <v>311</v>
      </c>
    </row>
    <row r="1243" spans="1:12" ht="18.75">
      <c r="A1243" s="1" t="s">
        <v>315</v>
      </c>
      <c r="C1243" s="1" t="s">
        <v>322</v>
      </c>
      <c r="E1243" s="1" t="s">
        <v>311</v>
      </c>
      <c r="H1243" s="1" t="s">
        <v>315</v>
      </c>
      <c r="J1243" s="1" t="s">
        <v>323</v>
      </c>
      <c r="L1243" s="1" t="s">
        <v>311</v>
      </c>
    </row>
    <row r="1244" spans="1:12" ht="18.75">
      <c r="A1244" s="1" t="s">
        <v>315</v>
      </c>
      <c r="C1244" s="1" t="s">
        <v>324</v>
      </c>
      <c r="E1244" s="1" t="s">
        <v>311</v>
      </c>
      <c r="H1244" s="1" t="s">
        <v>315</v>
      </c>
      <c r="J1244" s="1" t="s">
        <v>325</v>
      </c>
      <c r="L1244" s="1" t="s">
        <v>311</v>
      </c>
    </row>
    <row r="1245" spans="1:12" ht="18.75">
      <c r="A1245" s="1" t="s">
        <v>315</v>
      </c>
      <c r="C1245" s="1" t="s">
        <v>326</v>
      </c>
      <c r="E1245" s="1" t="s">
        <v>311</v>
      </c>
      <c r="H1245" s="1" t="s">
        <v>315</v>
      </c>
      <c r="J1245" s="1" t="s">
        <v>327</v>
      </c>
      <c r="L1245" s="1" t="s">
        <v>311</v>
      </c>
    </row>
    <row r="1246" spans="1:5" ht="18.75">
      <c r="A1246" s="1" t="s">
        <v>315</v>
      </c>
      <c r="C1246" s="1" t="s">
        <v>328</v>
      </c>
      <c r="E1246" s="1" t="s">
        <v>311</v>
      </c>
    </row>
    <row r="1247" spans="1:14" ht="18.75">
      <c r="A1247" s="37" t="s">
        <v>294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</row>
    <row r="1248" spans="1:14" ht="18.75">
      <c r="A1248" s="37" t="s">
        <v>329</v>
      </c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</row>
    <row r="1249" spans="1:14" ht="18.75">
      <c r="A1249" s="37" t="s">
        <v>340</v>
      </c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</row>
    <row r="1250" spans="1:14" ht="18.75">
      <c r="A1250" s="7" t="s">
        <v>296</v>
      </c>
      <c r="B1250" s="8" t="s">
        <v>297</v>
      </c>
      <c r="C1250" s="9" t="s">
        <v>298</v>
      </c>
      <c r="D1250" s="9" t="s">
        <v>299</v>
      </c>
      <c r="E1250" s="9" t="s">
        <v>300</v>
      </c>
      <c r="F1250" s="9" t="s">
        <v>301</v>
      </c>
      <c r="G1250" s="9" t="s">
        <v>302</v>
      </c>
      <c r="H1250" s="9" t="s">
        <v>303</v>
      </c>
      <c r="I1250" s="9" t="s">
        <v>304</v>
      </c>
      <c r="J1250" s="9" t="s">
        <v>305</v>
      </c>
      <c r="K1250" s="9" t="s">
        <v>306</v>
      </c>
      <c r="L1250" s="9" t="s">
        <v>307</v>
      </c>
      <c r="M1250" s="10" t="s">
        <v>308</v>
      </c>
      <c r="N1250" s="7" t="s">
        <v>309</v>
      </c>
    </row>
    <row r="1251" spans="1:14" ht="18.75">
      <c r="A1251" s="11">
        <v>1</v>
      </c>
      <c r="B1251" s="12">
        <v>0</v>
      </c>
      <c r="C1251" s="12">
        <v>0</v>
      </c>
      <c r="D1251" s="13">
        <v>0</v>
      </c>
      <c r="E1251" s="13">
        <v>0</v>
      </c>
      <c r="F1251" s="13">
        <v>5.2</v>
      </c>
      <c r="G1251" s="33">
        <v>1.6</v>
      </c>
      <c r="H1251" s="33" t="s">
        <v>45</v>
      </c>
      <c r="I1251" s="33">
        <v>73.1</v>
      </c>
      <c r="J1251" s="13">
        <v>0</v>
      </c>
      <c r="K1251" s="13">
        <v>0</v>
      </c>
      <c r="L1251" s="13">
        <v>0</v>
      </c>
      <c r="M1251" s="14">
        <v>0</v>
      </c>
      <c r="N1251" s="11"/>
    </row>
    <row r="1252" spans="1:14" ht="18.75">
      <c r="A1252" s="15">
        <v>2</v>
      </c>
      <c r="B1252" s="16">
        <v>0</v>
      </c>
      <c r="C1252" s="16">
        <v>6.8</v>
      </c>
      <c r="D1252" s="17">
        <v>66.5</v>
      </c>
      <c r="E1252" s="17">
        <v>1.2</v>
      </c>
      <c r="F1252" s="17">
        <v>18.5</v>
      </c>
      <c r="G1252" s="17">
        <v>2.1</v>
      </c>
      <c r="H1252" s="17" t="s">
        <v>45</v>
      </c>
      <c r="I1252" s="17">
        <v>4.1</v>
      </c>
      <c r="J1252" s="17">
        <v>0</v>
      </c>
      <c r="K1252" s="17">
        <v>0</v>
      </c>
      <c r="L1252" s="17">
        <v>0</v>
      </c>
      <c r="M1252" s="18">
        <v>0</v>
      </c>
      <c r="N1252" s="15"/>
    </row>
    <row r="1253" spans="1:14" ht="18.75">
      <c r="A1253" s="15">
        <v>3</v>
      </c>
      <c r="B1253" s="16">
        <v>0</v>
      </c>
      <c r="C1253" s="17">
        <v>19.5</v>
      </c>
      <c r="D1253" s="17">
        <v>0</v>
      </c>
      <c r="E1253" s="17">
        <v>0</v>
      </c>
      <c r="F1253" s="17">
        <v>0</v>
      </c>
      <c r="G1253" s="17">
        <v>0</v>
      </c>
      <c r="H1253" s="17" t="s">
        <v>45</v>
      </c>
      <c r="I1253" s="17">
        <v>0</v>
      </c>
      <c r="J1253" s="17">
        <v>0</v>
      </c>
      <c r="K1253" s="17">
        <v>0</v>
      </c>
      <c r="L1253" s="17">
        <v>0</v>
      </c>
      <c r="M1253" s="18">
        <v>0</v>
      </c>
      <c r="N1253" s="15"/>
    </row>
    <row r="1254" spans="1:14" ht="18.75">
      <c r="A1254" s="15">
        <v>4</v>
      </c>
      <c r="B1254" s="16">
        <v>0</v>
      </c>
      <c r="C1254" s="17">
        <v>1.7</v>
      </c>
      <c r="D1254" s="17">
        <v>8.4</v>
      </c>
      <c r="E1254" s="17">
        <v>0</v>
      </c>
      <c r="F1254" s="17">
        <v>5.8</v>
      </c>
      <c r="G1254" s="25">
        <v>3.6</v>
      </c>
      <c r="H1254" s="25" t="s">
        <v>45</v>
      </c>
      <c r="I1254" s="25">
        <v>2.5</v>
      </c>
      <c r="J1254" s="17">
        <v>0</v>
      </c>
      <c r="K1254" s="17">
        <v>0</v>
      </c>
      <c r="L1254" s="17">
        <v>0</v>
      </c>
      <c r="M1254" s="18">
        <v>0</v>
      </c>
      <c r="N1254" s="15"/>
    </row>
    <row r="1255" spans="1:14" ht="18.75">
      <c r="A1255" s="15">
        <v>5</v>
      </c>
      <c r="B1255" s="16">
        <v>0</v>
      </c>
      <c r="C1255" s="17">
        <v>0</v>
      </c>
      <c r="D1255" s="17">
        <v>35.5</v>
      </c>
      <c r="E1255" s="17">
        <v>0</v>
      </c>
      <c r="F1255" s="17">
        <v>0</v>
      </c>
      <c r="G1255" s="17">
        <v>11.1</v>
      </c>
      <c r="H1255" s="17" t="s">
        <v>45</v>
      </c>
      <c r="I1255" s="17">
        <v>0</v>
      </c>
      <c r="J1255" s="17">
        <v>0</v>
      </c>
      <c r="K1255" s="17">
        <v>0</v>
      </c>
      <c r="L1255" s="17">
        <v>0</v>
      </c>
      <c r="M1255" s="18">
        <v>0</v>
      </c>
      <c r="N1255" s="15"/>
    </row>
    <row r="1256" spans="1:14" ht="18.75">
      <c r="A1256" s="15">
        <v>6</v>
      </c>
      <c r="B1256" s="16">
        <v>0</v>
      </c>
      <c r="C1256" s="17">
        <v>0</v>
      </c>
      <c r="D1256" s="17">
        <v>6.3</v>
      </c>
      <c r="E1256" s="17">
        <v>12</v>
      </c>
      <c r="F1256" s="17">
        <v>0</v>
      </c>
      <c r="G1256" s="17">
        <v>0</v>
      </c>
      <c r="H1256" s="17" t="s">
        <v>45</v>
      </c>
      <c r="I1256" s="17">
        <v>0</v>
      </c>
      <c r="J1256" s="17">
        <v>0</v>
      </c>
      <c r="K1256" s="17">
        <v>0</v>
      </c>
      <c r="L1256" s="17">
        <v>0</v>
      </c>
      <c r="M1256" s="18">
        <v>0</v>
      </c>
      <c r="N1256" s="15"/>
    </row>
    <row r="1257" spans="1:14" ht="18.75">
      <c r="A1257" s="15">
        <v>7</v>
      </c>
      <c r="B1257" s="16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57</v>
      </c>
      <c r="H1257" s="17" t="s">
        <v>45</v>
      </c>
      <c r="I1257" s="17">
        <v>14.8</v>
      </c>
      <c r="J1257" s="17">
        <v>0</v>
      </c>
      <c r="K1257" s="17">
        <v>0</v>
      </c>
      <c r="L1257" s="17">
        <v>0</v>
      </c>
      <c r="M1257" s="18">
        <v>0</v>
      </c>
      <c r="N1257" s="15"/>
    </row>
    <row r="1258" spans="1:14" ht="18.75">
      <c r="A1258" s="15">
        <v>8</v>
      </c>
      <c r="B1258" s="16">
        <v>0</v>
      </c>
      <c r="C1258" s="17">
        <v>0</v>
      </c>
      <c r="D1258" s="17">
        <v>0</v>
      </c>
      <c r="E1258" s="17">
        <v>0</v>
      </c>
      <c r="F1258" s="17">
        <v>7.1</v>
      </c>
      <c r="G1258" s="17">
        <v>0</v>
      </c>
      <c r="H1258" s="17" t="s">
        <v>45</v>
      </c>
      <c r="I1258" s="17">
        <v>0</v>
      </c>
      <c r="J1258" s="17">
        <v>0</v>
      </c>
      <c r="K1258" s="17">
        <v>0</v>
      </c>
      <c r="L1258" s="17">
        <v>0</v>
      </c>
      <c r="M1258" s="18">
        <v>0</v>
      </c>
      <c r="N1258" s="15"/>
    </row>
    <row r="1259" spans="1:14" ht="18.75">
      <c r="A1259" s="15">
        <v>9</v>
      </c>
      <c r="B1259" s="16">
        <v>0</v>
      </c>
      <c r="C1259" s="17">
        <v>0</v>
      </c>
      <c r="D1259" s="17">
        <v>0</v>
      </c>
      <c r="E1259" s="17">
        <v>14.1</v>
      </c>
      <c r="F1259" s="17">
        <v>4.4</v>
      </c>
      <c r="G1259" s="17">
        <v>6.2</v>
      </c>
      <c r="H1259" s="17" t="s">
        <v>45</v>
      </c>
      <c r="I1259" s="17">
        <v>0</v>
      </c>
      <c r="J1259" s="17">
        <v>0</v>
      </c>
      <c r="K1259" s="17">
        <v>0</v>
      </c>
      <c r="L1259" s="17">
        <v>0</v>
      </c>
      <c r="M1259" s="18">
        <v>0</v>
      </c>
      <c r="N1259" s="15"/>
    </row>
    <row r="1260" spans="1:14" ht="18.75">
      <c r="A1260" s="15">
        <v>10</v>
      </c>
      <c r="B1260" s="16">
        <v>0</v>
      </c>
      <c r="C1260" s="17">
        <v>0</v>
      </c>
      <c r="D1260" s="17">
        <v>0</v>
      </c>
      <c r="E1260" s="17">
        <v>0</v>
      </c>
      <c r="F1260" s="17">
        <v>2.7</v>
      </c>
      <c r="G1260" s="17">
        <v>56</v>
      </c>
      <c r="H1260" s="17" t="s">
        <v>45</v>
      </c>
      <c r="I1260" s="17">
        <v>0</v>
      </c>
      <c r="J1260" s="17">
        <v>0</v>
      </c>
      <c r="K1260" s="17">
        <v>0</v>
      </c>
      <c r="L1260" s="17">
        <v>0</v>
      </c>
      <c r="M1260" s="18">
        <v>0</v>
      </c>
      <c r="N1260" s="15"/>
    </row>
    <row r="1261" spans="1:14" ht="18.75">
      <c r="A1261" s="15">
        <v>11</v>
      </c>
      <c r="B1261" s="16">
        <v>0</v>
      </c>
      <c r="C1261" s="17">
        <v>34</v>
      </c>
      <c r="D1261" s="17">
        <v>7.1</v>
      </c>
      <c r="E1261" s="17">
        <v>0</v>
      </c>
      <c r="F1261" s="17">
        <v>3.7</v>
      </c>
      <c r="G1261" s="17">
        <v>9.8</v>
      </c>
      <c r="H1261" s="17" t="s">
        <v>45</v>
      </c>
      <c r="I1261" s="17">
        <v>0</v>
      </c>
      <c r="J1261" s="17">
        <v>0</v>
      </c>
      <c r="K1261" s="17">
        <v>0</v>
      </c>
      <c r="L1261" s="17">
        <v>0</v>
      </c>
      <c r="M1261" s="18">
        <v>0</v>
      </c>
      <c r="N1261" s="15"/>
    </row>
    <row r="1262" spans="1:14" ht="18.75">
      <c r="A1262" s="15">
        <v>12</v>
      </c>
      <c r="B1262" s="16">
        <v>0</v>
      </c>
      <c r="C1262" s="17">
        <v>0</v>
      </c>
      <c r="D1262" s="17">
        <v>0</v>
      </c>
      <c r="E1262" s="17">
        <v>0</v>
      </c>
      <c r="F1262" s="17">
        <v>4</v>
      </c>
      <c r="G1262" s="17">
        <v>0</v>
      </c>
      <c r="H1262" s="17" t="s">
        <v>45</v>
      </c>
      <c r="I1262" s="17">
        <v>0</v>
      </c>
      <c r="J1262" s="17">
        <v>0</v>
      </c>
      <c r="K1262" s="17">
        <v>0</v>
      </c>
      <c r="L1262" s="17">
        <v>0</v>
      </c>
      <c r="M1262" s="18">
        <v>0</v>
      </c>
      <c r="N1262" s="15"/>
    </row>
    <row r="1263" spans="1:14" ht="18.75">
      <c r="A1263" s="15">
        <v>13</v>
      </c>
      <c r="B1263" s="16">
        <v>0</v>
      </c>
      <c r="C1263" s="17">
        <v>6</v>
      </c>
      <c r="D1263" s="17">
        <v>5.4</v>
      </c>
      <c r="E1263" s="17">
        <v>0</v>
      </c>
      <c r="F1263" s="17">
        <v>18.7</v>
      </c>
      <c r="G1263" s="17">
        <v>8.1</v>
      </c>
      <c r="H1263" s="17" t="s">
        <v>45</v>
      </c>
      <c r="I1263" s="17">
        <v>0</v>
      </c>
      <c r="J1263" s="17">
        <v>0</v>
      </c>
      <c r="K1263" s="17">
        <v>0</v>
      </c>
      <c r="L1263" s="17">
        <v>0</v>
      </c>
      <c r="M1263" s="18">
        <v>0</v>
      </c>
      <c r="N1263" s="15"/>
    </row>
    <row r="1264" spans="1:14" ht="18.75">
      <c r="A1264" s="15">
        <v>14</v>
      </c>
      <c r="B1264" s="16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24.5</v>
      </c>
      <c r="H1264" s="17" t="s">
        <v>45</v>
      </c>
      <c r="I1264" s="17">
        <v>0</v>
      </c>
      <c r="J1264" s="17">
        <v>0</v>
      </c>
      <c r="K1264" s="17">
        <v>0</v>
      </c>
      <c r="L1264" s="17">
        <v>0</v>
      </c>
      <c r="M1264" s="18">
        <v>0</v>
      </c>
      <c r="N1264" s="15"/>
    </row>
    <row r="1265" spans="1:14" ht="18.75">
      <c r="A1265" s="15">
        <v>15</v>
      </c>
      <c r="B1265" s="16">
        <v>0</v>
      </c>
      <c r="C1265" s="17">
        <v>9.4</v>
      </c>
      <c r="D1265" s="17">
        <v>0</v>
      </c>
      <c r="E1265" s="17">
        <v>0</v>
      </c>
      <c r="F1265" s="17">
        <v>0</v>
      </c>
      <c r="G1265" s="17">
        <v>0</v>
      </c>
      <c r="H1265" s="17" t="s">
        <v>45</v>
      </c>
      <c r="I1265" s="17">
        <v>0</v>
      </c>
      <c r="J1265" s="17">
        <v>0</v>
      </c>
      <c r="K1265" s="17">
        <v>0</v>
      </c>
      <c r="L1265" s="17">
        <v>0</v>
      </c>
      <c r="M1265" s="18">
        <v>0</v>
      </c>
      <c r="N1265" s="15"/>
    </row>
    <row r="1266" spans="1:14" ht="18.75">
      <c r="A1266" s="15">
        <v>16</v>
      </c>
      <c r="B1266" s="16">
        <v>0</v>
      </c>
      <c r="C1266" s="17">
        <v>11.8</v>
      </c>
      <c r="D1266" s="17">
        <v>3.1</v>
      </c>
      <c r="E1266" s="17">
        <v>0</v>
      </c>
      <c r="F1266" s="17">
        <v>0</v>
      </c>
      <c r="G1266" s="17">
        <v>0</v>
      </c>
      <c r="H1266" s="17" t="s">
        <v>45</v>
      </c>
      <c r="I1266" s="17">
        <v>0</v>
      </c>
      <c r="J1266" s="17">
        <v>0</v>
      </c>
      <c r="K1266" s="17">
        <v>0</v>
      </c>
      <c r="L1266" s="17">
        <v>0</v>
      </c>
      <c r="M1266" s="18">
        <v>0</v>
      </c>
      <c r="N1266" s="15"/>
    </row>
    <row r="1267" spans="1:14" ht="18.75">
      <c r="A1267" s="15">
        <v>17</v>
      </c>
      <c r="B1267" s="16">
        <v>0</v>
      </c>
      <c r="C1267" s="17">
        <v>0</v>
      </c>
      <c r="D1267" s="17">
        <v>0</v>
      </c>
      <c r="E1267" s="17">
        <v>2.1</v>
      </c>
      <c r="F1267" s="17">
        <v>1</v>
      </c>
      <c r="G1267" s="17">
        <v>0</v>
      </c>
      <c r="H1267" s="17" t="s">
        <v>45</v>
      </c>
      <c r="I1267" s="17">
        <v>0</v>
      </c>
      <c r="J1267" s="17">
        <v>0</v>
      </c>
      <c r="K1267" s="17">
        <v>0</v>
      </c>
      <c r="L1267" s="17">
        <v>0</v>
      </c>
      <c r="M1267" s="18">
        <v>10.5</v>
      </c>
      <c r="N1267" s="15"/>
    </row>
    <row r="1268" spans="1:14" ht="18.75">
      <c r="A1268" s="15">
        <v>18</v>
      </c>
      <c r="B1268" s="16">
        <v>0</v>
      </c>
      <c r="C1268" s="17">
        <v>0</v>
      </c>
      <c r="D1268" s="17">
        <v>3.1</v>
      </c>
      <c r="E1268" s="17">
        <v>0</v>
      </c>
      <c r="F1268" s="17">
        <v>0</v>
      </c>
      <c r="G1268" s="17">
        <v>0</v>
      </c>
      <c r="H1268" s="17" t="s">
        <v>45</v>
      </c>
      <c r="I1268" s="17">
        <v>0</v>
      </c>
      <c r="J1268" s="17">
        <v>0</v>
      </c>
      <c r="K1268" s="17">
        <v>0</v>
      </c>
      <c r="L1268" s="17">
        <v>0</v>
      </c>
      <c r="M1268" s="18">
        <v>0</v>
      </c>
      <c r="N1268" s="15"/>
    </row>
    <row r="1269" spans="1:14" ht="18.75">
      <c r="A1269" s="15">
        <v>19</v>
      </c>
      <c r="B1269" s="16">
        <v>0</v>
      </c>
      <c r="C1269" s="17">
        <v>0</v>
      </c>
      <c r="D1269" s="17">
        <v>3.9</v>
      </c>
      <c r="E1269" s="17">
        <v>22.5</v>
      </c>
      <c r="F1269" s="17">
        <v>0</v>
      </c>
      <c r="G1269" s="17">
        <v>0</v>
      </c>
      <c r="H1269" s="17" t="s">
        <v>45</v>
      </c>
      <c r="I1269" s="17">
        <v>0</v>
      </c>
      <c r="J1269" s="17">
        <v>0</v>
      </c>
      <c r="K1269" s="17">
        <v>0</v>
      </c>
      <c r="L1269" s="17">
        <v>0</v>
      </c>
      <c r="M1269" s="18">
        <v>0</v>
      </c>
      <c r="N1269" s="15"/>
    </row>
    <row r="1270" spans="1:14" ht="18.75">
      <c r="A1270" s="15">
        <v>20</v>
      </c>
      <c r="B1270" s="16">
        <v>0</v>
      </c>
      <c r="C1270" s="17">
        <v>0</v>
      </c>
      <c r="D1270" s="17">
        <v>0</v>
      </c>
      <c r="E1270" s="17">
        <v>43.5</v>
      </c>
      <c r="F1270" s="17">
        <v>0</v>
      </c>
      <c r="G1270" s="17">
        <v>14.6</v>
      </c>
      <c r="H1270" s="17" t="s">
        <v>45</v>
      </c>
      <c r="I1270" s="17">
        <v>0</v>
      </c>
      <c r="J1270" s="17">
        <v>0</v>
      </c>
      <c r="K1270" s="17">
        <v>0</v>
      </c>
      <c r="L1270" s="17">
        <v>0</v>
      </c>
      <c r="M1270" s="18">
        <v>7.5</v>
      </c>
      <c r="N1270" s="15"/>
    </row>
    <row r="1271" spans="1:14" ht="18.75">
      <c r="A1271" s="15">
        <v>21</v>
      </c>
      <c r="B1271" s="16">
        <v>0</v>
      </c>
      <c r="C1271" s="17">
        <v>0</v>
      </c>
      <c r="D1271" s="17">
        <v>0</v>
      </c>
      <c r="E1271" s="17">
        <v>6.2</v>
      </c>
      <c r="F1271" s="17">
        <v>2</v>
      </c>
      <c r="G1271" s="17">
        <v>1.7</v>
      </c>
      <c r="H1271" s="17" t="s">
        <v>45</v>
      </c>
      <c r="I1271" s="17">
        <v>0</v>
      </c>
      <c r="J1271" s="17">
        <v>0</v>
      </c>
      <c r="K1271" s="17">
        <v>0</v>
      </c>
      <c r="L1271" s="17">
        <v>0</v>
      </c>
      <c r="M1271" s="18">
        <v>0</v>
      </c>
      <c r="N1271" s="15"/>
    </row>
    <row r="1272" spans="1:14" ht="18.75">
      <c r="A1272" s="15">
        <v>22</v>
      </c>
      <c r="B1272" s="16">
        <v>6.1</v>
      </c>
      <c r="C1272" s="17">
        <v>0</v>
      </c>
      <c r="D1272" s="17">
        <v>0</v>
      </c>
      <c r="E1272" s="17">
        <v>0</v>
      </c>
      <c r="F1272" s="17">
        <v>4.6</v>
      </c>
      <c r="G1272" s="17">
        <v>0</v>
      </c>
      <c r="H1272" s="17" t="s">
        <v>45</v>
      </c>
      <c r="I1272" s="17">
        <v>0</v>
      </c>
      <c r="J1272" s="17">
        <v>0</v>
      </c>
      <c r="K1272" s="17">
        <v>0</v>
      </c>
      <c r="L1272" s="17">
        <v>0</v>
      </c>
      <c r="M1272" s="18">
        <v>0</v>
      </c>
      <c r="N1272" s="15"/>
    </row>
    <row r="1273" spans="1:14" ht="18.75">
      <c r="A1273" s="15">
        <v>23</v>
      </c>
      <c r="B1273" s="16">
        <v>0</v>
      </c>
      <c r="C1273" s="17">
        <v>0</v>
      </c>
      <c r="D1273" s="17">
        <v>0</v>
      </c>
      <c r="E1273" s="17">
        <v>13.9</v>
      </c>
      <c r="F1273" s="17">
        <v>0</v>
      </c>
      <c r="G1273" s="17">
        <v>0</v>
      </c>
      <c r="H1273" s="17" t="s">
        <v>45</v>
      </c>
      <c r="I1273" s="17">
        <v>0</v>
      </c>
      <c r="J1273" s="17">
        <v>0</v>
      </c>
      <c r="K1273" s="17">
        <v>0</v>
      </c>
      <c r="L1273" s="17">
        <v>0</v>
      </c>
      <c r="M1273" s="18">
        <v>0</v>
      </c>
      <c r="N1273" s="15"/>
    </row>
    <row r="1274" spans="1:14" ht="18.75">
      <c r="A1274" s="15">
        <v>24</v>
      </c>
      <c r="B1274" s="16">
        <v>0</v>
      </c>
      <c r="C1274" s="17">
        <v>0</v>
      </c>
      <c r="D1274" s="17">
        <v>0</v>
      </c>
      <c r="E1274" s="17">
        <v>33</v>
      </c>
      <c r="F1274" s="17">
        <v>11.8</v>
      </c>
      <c r="G1274" s="17">
        <v>0</v>
      </c>
      <c r="H1274" s="17" t="s">
        <v>45</v>
      </c>
      <c r="I1274" s="17">
        <v>0</v>
      </c>
      <c r="J1274" s="17">
        <v>0</v>
      </c>
      <c r="K1274" s="17">
        <v>0</v>
      </c>
      <c r="L1274" s="17">
        <v>0</v>
      </c>
      <c r="M1274" s="18">
        <v>0</v>
      </c>
      <c r="N1274" s="15"/>
    </row>
    <row r="1275" spans="1:14" ht="18.75">
      <c r="A1275" s="15">
        <v>25</v>
      </c>
      <c r="B1275" s="16">
        <v>0</v>
      </c>
      <c r="C1275" s="17">
        <v>0</v>
      </c>
      <c r="D1275" s="17">
        <v>0</v>
      </c>
      <c r="E1275" s="17">
        <v>6.2</v>
      </c>
      <c r="F1275" s="17">
        <v>1</v>
      </c>
      <c r="G1275" s="17">
        <v>0</v>
      </c>
      <c r="H1275" s="17" t="s">
        <v>45</v>
      </c>
      <c r="I1275" s="17">
        <v>0</v>
      </c>
      <c r="J1275" s="17">
        <v>0</v>
      </c>
      <c r="K1275" s="17">
        <v>0</v>
      </c>
      <c r="L1275" s="17">
        <v>0</v>
      </c>
      <c r="M1275" s="18">
        <v>0</v>
      </c>
      <c r="N1275" s="15"/>
    </row>
    <row r="1276" spans="1:14" ht="18.75">
      <c r="A1276" s="15">
        <v>26</v>
      </c>
      <c r="B1276" s="16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1.1</v>
      </c>
      <c r="H1276" s="17" t="s">
        <v>45</v>
      </c>
      <c r="I1276" s="17">
        <v>0</v>
      </c>
      <c r="J1276" s="17">
        <v>7</v>
      </c>
      <c r="K1276" s="17">
        <v>0</v>
      </c>
      <c r="L1276" s="17">
        <v>0</v>
      </c>
      <c r="M1276" s="18">
        <v>26.7</v>
      </c>
      <c r="N1276" s="15"/>
    </row>
    <row r="1277" spans="1:14" ht="18.75">
      <c r="A1277" s="15">
        <v>27</v>
      </c>
      <c r="B1277" s="16">
        <v>0</v>
      </c>
      <c r="C1277" s="17">
        <v>0</v>
      </c>
      <c r="D1277" s="17">
        <v>0</v>
      </c>
      <c r="E1277" s="17">
        <v>2</v>
      </c>
      <c r="F1277" s="17">
        <v>1.8</v>
      </c>
      <c r="G1277" s="17">
        <v>0</v>
      </c>
      <c r="H1277" s="17" t="s">
        <v>45</v>
      </c>
      <c r="I1277" s="17">
        <v>0</v>
      </c>
      <c r="J1277" s="17">
        <v>0</v>
      </c>
      <c r="K1277" s="17">
        <v>0</v>
      </c>
      <c r="L1277" s="17">
        <v>0</v>
      </c>
      <c r="M1277" s="18">
        <v>0</v>
      </c>
      <c r="N1277" s="15"/>
    </row>
    <row r="1278" spans="1:14" ht="18.75">
      <c r="A1278" s="15">
        <v>28</v>
      </c>
      <c r="B1278" s="16">
        <v>0</v>
      </c>
      <c r="C1278" s="17">
        <v>5.3</v>
      </c>
      <c r="D1278" s="17">
        <v>0</v>
      </c>
      <c r="E1278" s="17">
        <v>0</v>
      </c>
      <c r="F1278" s="17">
        <v>9.8</v>
      </c>
      <c r="G1278" s="17">
        <v>0</v>
      </c>
      <c r="H1278" s="17" t="s">
        <v>45</v>
      </c>
      <c r="I1278" s="17">
        <v>0</v>
      </c>
      <c r="J1278" s="17">
        <v>0</v>
      </c>
      <c r="K1278" s="17">
        <v>0</v>
      </c>
      <c r="L1278" s="17">
        <v>0</v>
      </c>
      <c r="M1278" s="18">
        <v>0</v>
      </c>
      <c r="N1278" s="15"/>
    </row>
    <row r="1279" spans="1:14" ht="18.75">
      <c r="A1279" s="15">
        <v>29</v>
      </c>
      <c r="B1279" s="16">
        <v>3.6</v>
      </c>
      <c r="C1279" s="17">
        <v>0</v>
      </c>
      <c r="D1279" s="17">
        <v>3.1</v>
      </c>
      <c r="E1279" s="17">
        <v>9.5</v>
      </c>
      <c r="F1279" s="17">
        <v>2.5</v>
      </c>
      <c r="G1279" s="17">
        <v>12.7</v>
      </c>
      <c r="H1279" s="17" t="s">
        <v>45</v>
      </c>
      <c r="I1279" s="17">
        <v>0</v>
      </c>
      <c r="J1279" s="17">
        <v>0</v>
      </c>
      <c r="K1279" s="17">
        <v>0</v>
      </c>
      <c r="L1279" s="17"/>
      <c r="M1279" s="18">
        <v>0</v>
      </c>
      <c r="N1279" s="15"/>
    </row>
    <row r="1280" spans="1:14" ht="18.75">
      <c r="A1280" s="15">
        <v>30</v>
      </c>
      <c r="B1280" s="16">
        <v>15.4</v>
      </c>
      <c r="C1280" s="17">
        <v>0</v>
      </c>
      <c r="D1280" s="17">
        <v>2</v>
      </c>
      <c r="E1280" s="17">
        <v>0</v>
      </c>
      <c r="F1280" s="17">
        <v>0</v>
      </c>
      <c r="G1280" s="17">
        <v>7.1</v>
      </c>
      <c r="H1280" s="17" t="s">
        <v>45</v>
      </c>
      <c r="I1280" s="17">
        <v>0</v>
      </c>
      <c r="J1280" s="17">
        <v>0</v>
      </c>
      <c r="K1280" s="17">
        <v>0</v>
      </c>
      <c r="L1280" s="17"/>
      <c r="M1280" s="18">
        <v>0</v>
      </c>
      <c r="N1280" s="15"/>
    </row>
    <row r="1281" spans="1:14" ht="18.75">
      <c r="A1281" s="19">
        <v>31</v>
      </c>
      <c r="B1281" s="20"/>
      <c r="C1281" s="21">
        <v>5.5</v>
      </c>
      <c r="D1281" s="21"/>
      <c r="E1281" s="21">
        <v>0</v>
      </c>
      <c r="F1281" s="21">
        <v>73.4</v>
      </c>
      <c r="G1281" s="21"/>
      <c r="H1281" s="21" t="s">
        <v>45</v>
      </c>
      <c r="I1281" s="21"/>
      <c r="J1281" s="21">
        <v>0</v>
      </c>
      <c r="K1281" s="21">
        <v>0</v>
      </c>
      <c r="L1281" s="21"/>
      <c r="M1281" s="22">
        <v>0</v>
      </c>
      <c r="N1281" s="19"/>
    </row>
    <row r="1282" spans="1:15" ht="18.75">
      <c r="A1282" s="23" t="s">
        <v>310</v>
      </c>
      <c r="B1282" s="25">
        <f aca="true" t="shared" si="46" ref="B1282:G1282">SUM(B1251:B1281)</f>
        <v>25.1</v>
      </c>
      <c r="C1282" s="25">
        <f t="shared" si="46"/>
        <v>100</v>
      </c>
      <c r="D1282" s="25">
        <f t="shared" si="46"/>
        <v>144.39999999999998</v>
      </c>
      <c r="E1282" s="25">
        <f t="shared" si="46"/>
        <v>166.2</v>
      </c>
      <c r="F1282" s="25">
        <f t="shared" si="46"/>
        <v>178</v>
      </c>
      <c r="G1282" s="25">
        <f t="shared" si="46"/>
        <v>217.2</v>
      </c>
      <c r="H1282" s="25" t="s">
        <v>45</v>
      </c>
      <c r="I1282" s="25">
        <f>SUM(I1251:I1281)</f>
        <v>94.49999999999999</v>
      </c>
      <c r="J1282" s="25">
        <f>SUM(J1251:J1281)</f>
        <v>7</v>
      </c>
      <c r="K1282" s="25">
        <f>SUM(K1251:K1281)</f>
        <v>0</v>
      </c>
      <c r="L1282" s="25">
        <f>SUM(L1251:L1281)</f>
        <v>0</v>
      </c>
      <c r="M1282" s="25">
        <f>SUM(M1251:M1281)</f>
        <v>44.7</v>
      </c>
      <c r="N1282" s="26">
        <f>SUM(B1282:M1282)</f>
        <v>977.1000000000001</v>
      </c>
      <c r="O1282" s="1" t="s">
        <v>311</v>
      </c>
    </row>
    <row r="1283" spans="1:15" ht="18.75">
      <c r="A1283" s="15" t="s">
        <v>312</v>
      </c>
      <c r="B1283" s="16">
        <f aca="true" t="shared" si="47" ref="B1283:G1283">AVERAGE(B1251:B1281)</f>
        <v>0.8366666666666667</v>
      </c>
      <c r="C1283" s="17">
        <f t="shared" si="47"/>
        <v>3.225806451612903</v>
      </c>
      <c r="D1283" s="17">
        <f t="shared" si="47"/>
        <v>4.813333333333333</v>
      </c>
      <c r="E1283" s="17">
        <f t="shared" si="47"/>
        <v>5.361290322580645</v>
      </c>
      <c r="F1283" s="17">
        <f t="shared" si="47"/>
        <v>5.741935483870968</v>
      </c>
      <c r="G1283" s="17">
        <f t="shared" si="47"/>
        <v>7.239999999999999</v>
      </c>
      <c r="H1283" s="17" t="s">
        <v>45</v>
      </c>
      <c r="I1283" s="17">
        <f>AVERAGE(I1282/30)</f>
        <v>3.1499999999999995</v>
      </c>
      <c r="J1283" s="17">
        <f>AVERAGE(J1282/30)</f>
        <v>0.23333333333333334</v>
      </c>
      <c r="K1283" s="17">
        <f>AVERAGE(K1282/30)</f>
        <v>0</v>
      </c>
      <c r="L1283" s="17">
        <f>AVERAGE(L1282/30)</f>
        <v>0</v>
      </c>
      <c r="M1283" s="17">
        <f>AVERAGE(M1282/30)</f>
        <v>1.49</v>
      </c>
      <c r="N1283" s="27">
        <f>AVERAGE(B1283:M1283)</f>
        <v>2.9174877810361677</v>
      </c>
      <c r="O1283" s="1" t="s">
        <v>313</v>
      </c>
    </row>
    <row r="1284" spans="1:15" ht="18.75">
      <c r="A1284" s="19" t="s">
        <v>314</v>
      </c>
      <c r="B1284" s="28">
        <v>3</v>
      </c>
      <c r="C1284" s="29">
        <v>9</v>
      </c>
      <c r="D1284" s="29">
        <v>11</v>
      </c>
      <c r="E1284" s="29">
        <v>12</v>
      </c>
      <c r="F1284" s="29">
        <v>18</v>
      </c>
      <c r="G1284" s="29">
        <v>15</v>
      </c>
      <c r="H1284" s="29" t="s">
        <v>45</v>
      </c>
      <c r="I1284" s="29">
        <v>4</v>
      </c>
      <c r="J1284" s="29">
        <v>1</v>
      </c>
      <c r="K1284" s="29">
        <v>0</v>
      </c>
      <c r="L1284" s="29">
        <v>0</v>
      </c>
      <c r="M1284" s="29">
        <v>3</v>
      </c>
      <c r="N1284" s="31">
        <f>SUM(B1284:M1284)</f>
        <v>76</v>
      </c>
      <c r="O1284" s="1" t="s">
        <v>314</v>
      </c>
    </row>
    <row r="1285" spans="1:12" ht="18.75">
      <c r="A1285" s="1" t="s">
        <v>315</v>
      </c>
      <c r="C1285" s="1" t="s">
        <v>316</v>
      </c>
      <c r="E1285" s="1" t="s">
        <v>311</v>
      </c>
      <c r="H1285" s="1" t="s">
        <v>315</v>
      </c>
      <c r="J1285" s="1" t="s">
        <v>317</v>
      </c>
      <c r="L1285" s="1" t="s">
        <v>311</v>
      </c>
    </row>
    <row r="1286" spans="1:12" ht="18.75">
      <c r="A1286" s="1" t="s">
        <v>315</v>
      </c>
      <c r="C1286" s="1" t="s">
        <v>318</v>
      </c>
      <c r="E1286" s="1" t="s">
        <v>311</v>
      </c>
      <c r="H1286" s="1" t="s">
        <v>315</v>
      </c>
      <c r="J1286" s="1" t="s">
        <v>319</v>
      </c>
      <c r="L1286" s="1" t="s">
        <v>311</v>
      </c>
    </row>
    <row r="1287" spans="1:12" ht="18.75">
      <c r="A1287" s="1" t="s">
        <v>315</v>
      </c>
      <c r="C1287" s="1" t="s">
        <v>320</v>
      </c>
      <c r="E1287" s="1" t="s">
        <v>311</v>
      </c>
      <c r="H1287" s="1" t="s">
        <v>315</v>
      </c>
      <c r="J1287" s="1" t="s">
        <v>321</v>
      </c>
      <c r="L1287" s="1" t="s">
        <v>311</v>
      </c>
    </row>
    <row r="1288" spans="1:12" ht="18.75">
      <c r="A1288" s="1" t="s">
        <v>315</v>
      </c>
      <c r="C1288" s="1" t="s">
        <v>322</v>
      </c>
      <c r="E1288" s="1" t="s">
        <v>311</v>
      </c>
      <c r="H1288" s="1" t="s">
        <v>315</v>
      </c>
      <c r="J1288" s="1" t="s">
        <v>323</v>
      </c>
      <c r="L1288" s="1" t="s">
        <v>311</v>
      </c>
    </row>
    <row r="1289" spans="1:12" ht="18.75">
      <c r="A1289" s="1" t="s">
        <v>315</v>
      </c>
      <c r="C1289" s="1" t="s">
        <v>324</v>
      </c>
      <c r="E1289" s="1" t="s">
        <v>311</v>
      </c>
      <c r="H1289" s="1" t="s">
        <v>315</v>
      </c>
      <c r="J1289" s="1" t="s">
        <v>325</v>
      </c>
      <c r="L1289" s="1" t="s">
        <v>311</v>
      </c>
    </row>
    <row r="1290" spans="1:12" ht="18.75">
      <c r="A1290" s="1" t="s">
        <v>315</v>
      </c>
      <c r="C1290" s="1" t="s">
        <v>326</v>
      </c>
      <c r="E1290" s="1" t="s">
        <v>311</v>
      </c>
      <c r="H1290" s="1" t="s">
        <v>315</v>
      </c>
      <c r="J1290" s="1" t="s">
        <v>327</v>
      </c>
      <c r="L1290" s="1" t="s">
        <v>311</v>
      </c>
    </row>
    <row r="1291" spans="1:5" ht="18.75">
      <c r="A1291" s="1" t="s">
        <v>315</v>
      </c>
      <c r="C1291" s="1" t="s">
        <v>328</v>
      </c>
      <c r="E1291" s="1" t="s">
        <v>311</v>
      </c>
    </row>
    <row r="1293" spans="1:14" ht="18.75">
      <c r="A1293" s="37" t="s">
        <v>294</v>
      </c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</row>
    <row r="1294" spans="1:14" ht="18.75">
      <c r="A1294" s="37" t="s">
        <v>329</v>
      </c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</row>
    <row r="1295" spans="1:14" ht="18.75">
      <c r="A1295" s="37" t="s">
        <v>342</v>
      </c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</row>
    <row r="1296" spans="1:14" ht="18.75">
      <c r="A1296" s="7" t="s">
        <v>296</v>
      </c>
      <c r="B1296" s="8" t="s">
        <v>297</v>
      </c>
      <c r="C1296" s="9" t="s">
        <v>298</v>
      </c>
      <c r="D1296" s="9" t="s">
        <v>299</v>
      </c>
      <c r="E1296" s="9" t="s">
        <v>300</v>
      </c>
      <c r="F1296" s="9" t="s">
        <v>301</v>
      </c>
      <c r="G1296" s="9" t="s">
        <v>302</v>
      </c>
      <c r="H1296" s="9" t="s">
        <v>303</v>
      </c>
      <c r="I1296" s="9" t="s">
        <v>304</v>
      </c>
      <c r="J1296" s="9" t="s">
        <v>305</v>
      </c>
      <c r="K1296" s="9" t="s">
        <v>306</v>
      </c>
      <c r="L1296" s="9" t="s">
        <v>307</v>
      </c>
      <c r="M1296" s="10" t="s">
        <v>308</v>
      </c>
      <c r="N1296" s="7" t="s">
        <v>309</v>
      </c>
    </row>
    <row r="1297" spans="1:14" ht="18.75">
      <c r="A1297" s="11">
        <v>1</v>
      </c>
      <c r="B1297" s="12">
        <v>34.1</v>
      </c>
      <c r="C1297" s="12">
        <v>9.7</v>
      </c>
      <c r="D1297" s="13">
        <v>0</v>
      </c>
      <c r="E1297" s="13">
        <v>12.5</v>
      </c>
      <c r="F1297" s="13">
        <v>0</v>
      </c>
      <c r="G1297" s="33">
        <v>0</v>
      </c>
      <c r="H1297" s="33">
        <v>0</v>
      </c>
      <c r="I1297" s="33">
        <v>0</v>
      </c>
      <c r="J1297" s="13">
        <v>0</v>
      </c>
      <c r="K1297" s="13">
        <v>0</v>
      </c>
      <c r="L1297" s="13">
        <v>0</v>
      </c>
      <c r="M1297" s="14">
        <v>0</v>
      </c>
      <c r="N1297" s="11"/>
    </row>
    <row r="1298" spans="1:14" ht="18.75">
      <c r="A1298" s="15">
        <v>2</v>
      </c>
      <c r="B1298" s="16">
        <v>7.5</v>
      </c>
      <c r="C1298" s="16">
        <v>0</v>
      </c>
      <c r="D1298" s="17">
        <v>0</v>
      </c>
      <c r="E1298" s="17">
        <v>0</v>
      </c>
      <c r="F1298" s="17">
        <v>0</v>
      </c>
      <c r="G1298" s="17">
        <v>29</v>
      </c>
      <c r="H1298" s="17">
        <v>0</v>
      </c>
      <c r="I1298" s="17">
        <v>0</v>
      </c>
      <c r="J1298" s="17">
        <v>0</v>
      </c>
      <c r="K1298" s="17">
        <v>0</v>
      </c>
      <c r="L1298" s="17">
        <v>0</v>
      </c>
      <c r="M1298" s="18">
        <v>0</v>
      </c>
      <c r="N1298" s="15"/>
    </row>
    <row r="1299" spans="1:14" ht="18.75">
      <c r="A1299" s="15">
        <v>3</v>
      </c>
      <c r="B1299" s="16">
        <v>10</v>
      </c>
      <c r="C1299" s="17">
        <v>0</v>
      </c>
      <c r="D1299" s="17">
        <v>0</v>
      </c>
      <c r="E1299" s="17">
        <v>31.6</v>
      </c>
      <c r="F1299" s="17">
        <v>0</v>
      </c>
      <c r="G1299" s="17">
        <v>0</v>
      </c>
      <c r="H1299" s="17">
        <v>3</v>
      </c>
      <c r="I1299" s="17">
        <v>0</v>
      </c>
      <c r="J1299" s="17">
        <v>0</v>
      </c>
      <c r="K1299" s="17">
        <v>0</v>
      </c>
      <c r="L1299" s="17">
        <v>0</v>
      </c>
      <c r="M1299" s="18">
        <v>0</v>
      </c>
      <c r="N1299" s="15"/>
    </row>
    <row r="1300" spans="1:14" ht="18.75">
      <c r="A1300" s="15">
        <v>4</v>
      </c>
      <c r="B1300" s="16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0</v>
      </c>
      <c r="H1300" s="25">
        <v>0</v>
      </c>
      <c r="I1300" s="17">
        <v>0</v>
      </c>
      <c r="J1300" s="17">
        <v>0</v>
      </c>
      <c r="K1300" s="17">
        <v>0</v>
      </c>
      <c r="L1300" s="17">
        <v>0</v>
      </c>
      <c r="M1300" s="18">
        <v>0</v>
      </c>
      <c r="N1300" s="15"/>
    </row>
    <row r="1301" spans="1:14" ht="18.75">
      <c r="A1301" s="15">
        <v>5</v>
      </c>
      <c r="B1301" s="16">
        <v>0</v>
      </c>
      <c r="C1301" s="17">
        <v>0</v>
      </c>
      <c r="D1301" s="17">
        <v>5.1</v>
      </c>
      <c r="E1301" s="17">
        <v>0</v>
      </c>
      <c r="F1301" s="17">
        <v>0</v>
      </c>
      <c r="G1301" s="17">
        <v>0</v>
      </c>
      <c r="H1301" s="17">
        <v>38</v>
      </c>
      <c r="I1301" s="17">
        <v>0</v>
      </c>
      <c r="J1301" s="17">
        <v>0</v>
      </c>
      <c r="K1301" s="17">
        <v>0</v>
      </c>
      <c r="L1301" s="17">
        <v>0</v>
      </c>
      <c r="M1301" s="18">
        <v>0</v>
      </c>
      <c r="N1301" s="15"/>
    </row>
    <row r="1302" spans="1:14" ht="18.75">
      <c r="A1302" s="15">
        <v>6</v>
      </c>
      <c r="B1302" s="16">
        <v>0</v>
      </c>
      <c r="C1302" s="17">
        <v>0</v>
      </c>
      <c r="D1302" s="17">
        <v>5.3</v>
      </c>
      <c r="E1302" s="17">
        <v>35.5</v>
      </c>
      <c r="F1302" s="17">
        <v>0</v>
      </c>
      <c r="G1302" s="17">
        <v>4</v>
      </c>
      <c r="H1302" s="17">
        <v>4.5</v>
      </c>
      <c r="I1302" s="17">
        <v>0</v>
      </c>
      <c r="J1302" s="17">
        <v>0</v>
      </c>
      <c r="K1302" s="17">
        <v>0</v>
      </c>
      <c r="L1302" s="17">
        <v>0</v>
      </c>
      <c r="M1302" s="18">
        <v>0</v>
      </c>
      <c r="N1302" s="15"/>
    </row>
    <row r="1303" spans="1:14" ht="18.75">
      <c r="A1303" s="15">
        <v>7</v>
      </c>
      <c r="B1303" s="16">
        <v>0</v>
      </c>
      <c r="C1303" s="17">
        <v>3</v>
      </c>
      <c r="D1303" s="17">
        <v>2.1</v>
      </c>
      <c r="E1303" s="17">
        <v>14.5</v>
      </c>
      <c r="F1303" s="17">
        <v>0</v>
      </c>
      <c r="G1303" s="17">
        <v>30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8">
        <v>0</v>
      </c>
      <c r="N1303" s="15"/>
    </row>
    <row r="1304" spans="1:14" ht="18.75">
      <c r="A1304" s="15">
        <v>8</v>
      </c>
      <c r="B1304" s="16">
        <v>0</v>
      </c>
      <c r="C1304" s="17">
        <v>12.8</v>
      </c>
      <c r="D1304" s="17">
        <v>36.1</v>
      </c>
      <c r="E1304" s="17">
        <v>0</v>
      </c>
      <c r="F1304" s="17">
        <v>0</v>
      </c>
      <c r="G1304" s="17">
        <v>1.2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8">
        <v>0</v>
      </c>
      <c r="N1304" s="15"/>
    </row>
    <row r="1305" spans="1:14" ht="18.75">
      <c r="A1305" s="15">
        <v>9</v>
      </c>
      <c r="B1305" s="16">
        <v>0</v>
      </c>
      <c r="C1305" s="17">
        <v>7.6</v>
      </c>
      <c r="D1305" s="17">
        <v>10.2</v>
      </c>
      <c r="E1305" s="17">
        <v>6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7">
        <v>0</v>
      </c>
      <c r="M1305" s="18">
        <v>0</v>
      </c>
      <c r="N1305" s="15"/>
    </row>
    <row r="1306" spans="1:14" ht="18.75">
      <c r="A1306" s="15">
        <v>10</v>
      </c>
      <c r="B1306" s="16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8">
        <v>0</v>
      </c>
      <c r="N1306" s="15"/>
    </row>
    <row r="1307" spans="1:14" ht="18.75">
      <c r="A1307" s="15">
        <v>11</v>
      </c>
      <c r="B1307" s="16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5.5</v>
      </c>
      <c r="I1307" s="17">
        <v>0</v>
      </c>
      <c r="J1307" s="17">
        <v>0</v>
      </c>
      <c r="K1307" s="17">
        <v>0</v>
      </c>
      <c r="L1307" s="17">
        <v>0</v>
      </c>
      <c r="M1307" s="18">
        <v>0</v>
      </c>
      <c r="N1307" s="15"/>
    </row>
    <row r="1308" spans="1:14" ht="18.75">
      <c r="A1308" s="15">
        <v>12</v>
      </c>
      <c r="B1308" s="16">
        <v>9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8">
        <v>0</v>
      </c>
      <c r="N1308" s="15"/>
    </row>
    <row r="1309" spans="1:14" ht="18.75">
      <c r="A1309" s="15">
        <v>13</v>
      </c>
      <c r="B1309" s="16">
        <v>20</v>
      </c>
      <c r="C1309" s="17">
        <v>7.1</v>
      </c>
      <c r="D1309" s="17">
        <v>0</v>
      </c>
      <c r="E1309" s="17">
        <v>0</v>
      </c>
      <c r="F1309" s="17">
        <v>0</v>
      </c>
      <c r="G1309" s="17">
        <v>6.7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8">
        <v>0</v>
      </c>
      <c r="N1309" s="15"/>
    </row>
    <row r="1310" spans="1:14" ht="18.75">
      <c r="A1310" s="15">
        <v>14</v>
      </c>
      <c r="B1310" s="16">
        <v>1.5</v>
      </c>
      <c r="C1310" s="17">
        <v>74.8</v>
      </c>
      <c r="D1310" s="17">
        <v>12.5</v>
      </c>
      <c r="E1310" s="17">
        <v>0</v>
      </c>
      <c r="F1310" s="17">
        <v>0</v>
      </c>
      <c r="G1310" s="17">
        <v>0</v>
      </c>
      <c r="H1310" s="17">
        <v>5.2</v>
      </c>
      <c r="I1310" s="17">
        <v>0</v>
      </c>
      <c r="J1310" s="17">
        <v>0</v>
      </c>
      <c r="K1310" s="17">
        <v>0</v>
      </c>
      <c r="L1310" s="17">
        <v>0</v>
      </c>
      <c r="M1310" s="18">
        <v>0</v>
      </c>
      <c r="N1310" s="15"/>
    </row>
    <row r="1311" spans="1:14" ht="18.75">
      <c r="A1311" s="15">
        <v>15</v>
      </c>
      <c r="B1311" s="16">
        <v>0</v>
      </c>
      <c r="C1311" s="17">
        <v>9.7</v>
      </c>
      <c r="D1311" s="17">
        <v>0</v>
      </c>
      <c r="E1311" s="17">
        <v>2.5</v>
      </c>
      <c r="F1311" s="17">
        <v>0</v>
      </c>
      <c r="G1311" s="17">
        <v>3.1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8">
        <v>0</v>
      </c>
      <c r="N1311" s="15"/>
    </row>
    <row r="1312" spans="1:14" ht="18.75">
      <c r="A1312" s="15">
        <v>16</v>
      </c>
      <c r="B1312" s="16">
        <v>0</v>
      </c>
      <c r="C1312" s="17">
        <v>0</v>
      </c>
      <c r="D1312" s="17">
        <v>74.5</v>
      </c>
      <c r="E1312" s="17">
        <v>0</v>
      </c>
      <c r="F1312" s="17">
        <v>11.1</v>
      </c>
      <c r="G1312" s="17">
        <v>40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8">
        <v>0</v>
      </c>
      <c r="N1312" s="15"/>
    </row>
    <row r="1313" spans="1:14" ht="18.75">
      <c r="A1313" s="15">
        <v>17</v>
      </c>
      <c r="B1313" s="16">
        <v>0</v>
      </c>
      <c r="C1313" s="17">
        <v>0</v>
      </c>
      <c r="D1313" s="17">
        <v>14.7</v>
      </c>
      <c r="E1313" s="17">
        <v>56.6</v>
      </c>
      <c r="F1313" s="17">
        <v>0</v>
      </c>
      <c r="G1313" s="17">
        <v>22.5</v>
      </c>
      <c r="H1313" s="17">
        <v>3.1</v>
      </c>
      <c r="I1313" s="17">
        <v>0</v>
      </c>
      <c r="J1313" s="17">
        <v>0</v>
      </c>
      <c r="K1313" s="17">
        <v>0</v>
      </c>
      <c r="L1313" s="17">
        <v>0</v>
      </c>
      <c r="M1313" s="18">
        <v>0</v>
      </c>
      <c r="N1313" s="15"/>
    </row>
    <row r="1314" spans="1:14" ht="18.75">
      <c r="A1314" s="15">
        <v>18</v>
      </c>
      <c r="B1314" s="16">
        <v>0</v>
      </c>
      <c r="C1314" s="17">
        <v>16.7</v>
      </c>
      <c r="D1314" s="17">
        <v>0</v>
      </c>
      <c r="E1314" s="17">
        <v>3.1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7">
        <v>0</v>
      </c>
      <c r="L1314" s="17">
        <v>0</v>
      </c>
      <c r="M1314" s="18">
        <v>85.6</v>
      </c>
      <c r="N1314" s="15"/>
    </row>
    <row r="1315" spans="1:14" ht="18.75">
      <c r="A1315" s="15">
        <v>19</v>
      </c>
      <c r="B1315" s="16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10.8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8">
        <v>7.1</v>
      </c>
      <c r="N1315" s="15"/>
    </row>
    <row r="1316" spans="1:14" ht="18.75">
      <c r="A1316" s="15">
        <v>20</v>
      </c>
      <c r="B1316" s="16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0</v>
      </c>
      <c r="K1316" s="17">
        <v>0</v>
      </c>
      <c r="L1316" s="17">
        <v>0</v>
      </c>
      <c r="M1316" s="18">
        <v>0</v>
      </c>
      <c r="N1316" s="15"/>
    </row>
    <row r="1317" spans="1:14" ht="18.75">
      <c r="A1317" s="15">
        <v>21</v>
      </c>
      <c r="B1317" s="16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3.1</v>
      </c>
      <c r="I1317" s="17">
        <v>0</v>
      </c>
      <c r="J1317" s="17">
        <v>0</v>
      </c>
      <c r="K1317" s="17">
        <v>0</v>
      </c>
      <c r="L1317" s="17">
        <v>0</v>
      </c>
      <c r="M1317" s="18">
        <v>0</v>
      </c>
      <c r="N1317" s="15"/>
    </row>
    <row r="1318" spans="1:14" ht="18.75">
      <c r="A1318" s="15">
        <v>22</v>
      </c>
      <c r="B1318" s="16">
        <v>0</v>
      </c>
      <c r="C1318" s="17">
        <v>0</v>
      </c>
      <c r="D1318" s="17">
        <v>0</v>
      </c>
      <c r="E1318" s="17">
        <v>0</v>
      </c>
      <c r="F1318" s="17">
        <v>8.5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8">
        <v>0</v>
      </c>
      <c r="N1318" s="15"/>
    </row>
    <row r="1319" spans="1:14" ht="18.75">
      <c r="A1319" s="15">
        <v>23</v>
      </c>
      <c r="B1319" s="16">
        <v>0</v>
      </c>
      <c r="C1319" s="17">
        <v>0</v>
      </c>
      <c r="D1319" s="17">
        <v>0</v>
      </c>
      <c r="E1319" s="17">
        <v>0</v>
      </c>
      <c r="F1319" s="17">
        <v>19</v>
      </c>
      <c r="G1319" s="17">
        <v>0</v>
      </c>
      <c r="H1319" s="17">
        <v>5.1</v>
      </c>
      <c r="I1319" s="17">
        <v>0</v>
      </c>
      <c r="J1319" s="17">
        <v>0</v>
      </c>
      <c r="K1319" s="17">
        <v>0</v>
      </c>
      <c r="L1319" s="17">
        <v>0</v>
      </c>
      <c r="M1319" s="18">
        <v>0</v>
      </c>
      <c r="N1319" s="15"/>
    </row>
    <row r="1320" spans="1:14" ht="18.75">
      <c r="A1320" s="15">
        <v>24</v>
      </c>
      <c r="B1320" s="16">
        <v>0</v>
      </c>
      <c r="C1320" s="17">
        <v>0</v>
      </c>
      <c r="D1320" s="17">
        <v>0</v>
      </c>
      <c r="E1320" s="17">
        <v>0</v>
      </c>
      <c r="F1320" s="17">
        <v>15</v>
      </c>
      <c r="G1320" s="17">
        <v>0</v>
      </c>
      <c r="H1320" s="17">
        <v>0</v>
      </c>
      <c r="I1320" s="17">
        <v>0</v>
      </c>
      <c r="J1320" s="17">
        <v>0</v>
      </c>
      <c r="K1320" s="17">
        <v>0</v>
      </c>
      <c r="L1320" s="17">
        <v>0</v>
      </c>
      <c r="M1320" s="18">
        <v>0</v>
      </c>
      <c r="N1320" s="15"/>
    </row>
    <row r="1321" spans="1:14" ht="18.75">
      <c r="A1321" s="15">
        <v>25</v>
      </c>
      <c r="B1321" s="16">
        <v>17.7</v>
      </c>
      <c r="C1321" s="17">
        <v>0</v>
      </c>
      <c r="D1321" s="17">
        <v>0</v>
      </c>
      <c r="E1321" s="17">
        <v>0</v>
      </c>
      <c r="F1321" s="17">
        <v>0</v>
      </c>
      <c r="G1321" s="17">
        <v>6.2</v>
      </c>
      <c r="H1321" s="17">
        <v>0</v>
      </c>
      <c r="I1321" s="17">
        <v>0</v>
      </c>
      <c r="J1321" s="17">
        <v>0</v>
      </c>
      <c r="K1321" s="17">
        <v>0</v>
      </c>
      <c r="L1321" s="17">
        <v>0</v>
      </c>
      <c r="M1321" s="18">
        <v>0</v>
      </c>
      <c r="N1321" s="15"/>
    </row>
    <row r="1322" spans="1:14" ht="18.75">
      <c r="A1322" s="15">
        <v>26</v>
      </c>
      <c r="B1322" s="16">
        <v>2.5</v>
      </c>
      <c r="C1322" s="17">
        <v>0</v>
      </c>
      <c r="D1322" s="17">
        <v>0</v>
      </c>
      <c r="E1322" s="17">
        <v>0</v>
      </c>
      <c r="F1322" s="17">
        <v>0</v>
      </c>
      <c r="G1322" s="17">
        <v>14</v>
      </c>
      <c r="H1322" s="17">
        <v>0</v>
      </c>
      <c r="I1322" s="17">
        <v>0</v>
      </c>
      <c r="J1322" s="17">
        <v>0</v>
      </c>
      <c r="K1322" s="17">
        <v>0</v>
      </c>
      <c r="L1322" s="17">
        <v>0</v>
      </c>
      <c r="M1322" s="18">
        <v>0</v>
      </c>
      <c r="N1322" s="15"/>
    </row>
    <row r="1323" spans="1:14" ht="18.75">
      <c r="A1323" s="15">
        <v>27</v>
      </c>
      <c r="B1323" s="16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1.1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8">
        <v>0</v>
      </c>
      <c r="N1323" s="15"/>
    </row>
    <row r="1324" spans="1:14" ht="18.75">
      <c r="A1324" s="15">
        <v>28</v>
      </c>
      <c r="B1324" s="16">
        <v>0</v>
      </c>
      <c r="C1324" s="17">
        <v>10.1</v>
      </c>
      <c r="D1324" s="17">
        <v>0</v>
      </c>
      <c r="E1324" s="17">
        <v>0</v>
      </c>
      <c r="F1324" s="17">
        <v>5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8">
        <v>0</v>
      </c>
      <c r="N1324" s="15"/>
    </row>
    <row r="1325" spans="1:14" ht="18.75">
      <c r="A1325" s="15">
        <v>29</v>
      </c>
      <c r="B1325" s="16">
        <v>0</v>
      </c>
      <c r="C1325" s="17">
        <v>0</v>
      </c>
      <c r="D1325" s="17">
        <v>0</v>
      </c>
      <c r="E1325" s="17">
        <v>0</v>
      </c>
      <c r="F1325" s="17">
        <v>6.1</v>
      </c>
      <c r="G1325" s="17">
        <v>0</v>
      </c>
      <c r="H1325" s="17">
        <v>0</v>
      </c>
      <c r="I1325" s="17">
        <v>0</v>
      </c>
      <c r="J1325" s="17">
        <v>0</v>
      </c>
      <c r="K1325" s="17">
        <v>0</v>
      </c>
      <c r="L1325" s="17"/>
      <c r="M1325" s="18">
        <v>0</v>
      </c>
      <c r="N1325" s="15"/>
    </row>
    <row r="1326" spans="1:14" ht="18.75">
      <c r="A1326" s="15">
        <v>30</v>
      </c>
      <c r="B1326" s="16">
        <v>0</v>
      </c>
      <c r="C1326" s="17">
        <v>10</v>
      </c>
      <c r="D1326" s="17">
        <v>0</v>
      </c>
      <c r="E1326" s="17">
        <v>10.5</v>
      </c>
      <c r="F1326" s="17">
        <v>4</v>
      </c>
      <c r="G1326" s="17">
        <v>0</v>
      </c>
      <c r="H1326" s="17">
        <v>0</v>
      </c>
      <c r="I1326" s="17">
        <v>0</v>
      </c>
      <c r="J1326" s="17">
        <v>0</v>
      </c>
      <c r="K1326" s="17">
        <v>0</v>
      </c>
      <c r="L1326" s="17"/>
      <c r="M1326" s="18">
        <v>0</v>
      </c>
      <c r="N1326" s="15"/>
    </row>
    <row r="1327" spans="1:14" ht="18.75">
      <c r="A1327" s="19">
        <v>31</v>
      </c>
      <c r="B1327" s="20"/>
      <c r="C1327" s="21">
        <v>23.1</v>
      </c>
      <c r="D1327" s="21"/>
      <c r="E1327" s="21">
        <v>0</v>
      </c>
      <c r="F1327" s="21">
        <v>0</v>
      </c>
      <c r="G1327" s="21"/>
      <c r="H1327" s="21">
        <v>0</v>
      </c>
      <c r="I1327" s="21"/>
      <c r="J1327" s="21">
        <v>0</v>
      </c>
      <c r="K1327" s="21">
        <v>0</v>
      </c>
      <c r="L1327" s="21"/>
      <c r="M1327" s="22">
        <v>0</v>
      </c>
      <c r="N1327" s="19"/>
    </row>
    <row r="1328" spans="1:15" ht="18.75">
      <c r="A1328" s="23" t="s">
        <v>310</v>
      </c>
      <c r="B1328" s="25">
        <f aca="true" t="shared" si="48" ref="B1328:M1328">SUM(B1297:B1327)</f>
        <v>102.3</v>
      </c>
      <c r="C1328" s="25">
        <f t="shared" si="48"/>
        <v>184.6</v>
      </c>
      <c r="D1328" s="25">
        <f t="shared" si="48"/>
        <v>160.5</v>
      </c>
      <c r="E1328" s="25">
        <f t="shared" si="48"/>
        <v>172.79999999999998</v>
      </c>
      <c r="F1328" s="25">
        <f t="shared" si="48"/>
        <v>68.7</v>
      </c>
      <c r="G1328" s="25">
        <f t="shared" si="48"/>
        <v>168.6</v>
      </c>
      <c r="H1328" s="25">
        <f t="shared" si="48"/>
        <v>67.5</v>
      </c>
      <c r="I1328" s="25">
        <f t="shared" si="48"/>
        <v>0</v>
      </c>
      <c r="J1328" s="25">
        <f t="shared" si="48"/>
        <v>0</v>
      </c>
      <c r="K1328" s="25">
        <f t="shared" si="48"/>
        <v>0</v>
      </c>
      <c r="L1328" s="25">
        <f t="shared" si="48"/>
        <v>0</v>
      </c>
      <c r="M1328" s="25">
        <f t="shared" si="48"/>
        <v>92.69999999999999</v>
      </c>
      <c r="N1328" s="26">
        <f>SUM(B1328:M1328)</f>
        <v>1017.7</v>
      </c>
      <c r="O1328" s="1" t="s">
        <v>311</v>
      </c>
    </row>
    <row r="1329" spans="1:15" ht="18.75">
      <c r="A1329" s="15" t="s">
        <v>312</v>
      </c>
      <c r="B1329" s="16">
        <f>AVERAGE(B1297:B1327)</f>
        <v>3.4099999999999997</v>
      </c>
      <c r="C1329" s="17">
        <f aca="true" t="shared" si="49" ref="C1329:L1329">AVERAGE(C1297:C1327)</f>
        <v>5.95483870967742</v>
      </c>
      <c r="D1329" s="17">
        <f t="shared" si="49"/>
        <v>5.35</v>
      </c>
      <c r="E1329" s="17">
        <f t="shared" si="49"/>
        <v>5.574193548387096</v>
      </c>
      <c r="F1329" s="17">
        <f t="shared" si="49"/>
        <v>2.2161290322580647</v>
      </c>
      <c r="G1329" s="17">
        <f t="shared" si="49"/>
        <v>5.62</v>
      </c>
      <c r="H1329" s="17">
        <f t="shared" si="49"/>
        <v>2.1774193548387095</v>
      </c>
      <c r="I1329" s="17">
        <f t="shared" si="49"/>
        <v>0</v>
      </c>
      <c r="J1329" s="17">
        <f t="shared" si="49"/>
        <v>0</v>
      </c>
      <c r="K1329" s="17">
        <f t="shared" si="49"/>
        <v>0</v>
      </c>
      <c r="L1329" s="17">
        <f t="shared" si="49"/>
        <v>0</v>
      </c>
      <c r="M1329" s="18">
        <f>AVERAGE(M1297:M1327)</f>
        <v>2.9903225806451608</v>
      </c>
      <c r="N1329" s="27">
        <f>AVERAGE(B1329:M1329)</f>
        <v>2.774408602150537</v>
      </c>
      <c r="O1329" s="1" t="s">
        <v>313</v>
      </c>
    </row>
    <row r="1330" spans="1:15" ht="18.75">
      <c r="A1330" s="19" t="s">
        <v>314</v>
      </c>
      <c r="B1330" s="34">
        <f>COUNTIF(B1297:B1327,"&gt;0")</f>
        <v>8</v>
      </c>
      <c r="C1330" s="35">
        <f aca="true" t="shared" si="50" ref="C1330:M1330">COUNTIF(C1297:C1327,"&gt;0")</f>
        <v>11</v>
      </c>
      <c r="D1330" s="35">
        <f t="shared" si="50"/>
        <v>8</v>
      </c>
      <c r="E1330" s="35">
        <f t="shared" si="50"/>
        <v>9</v>
      </c>
      <c r="F1330" s="35">
        <f t="shared" si="50"/>
        <v>7</v>
      </c>
      <c r="G1330" s="35">
        <f t="shared" si="50"/>
        <v>12</v>
      </c>
      <c r="H1330" s="35">
        <f t="shared" si="50"/>
        <v>8</v>
      </c>
      <c r="I1330" s="35">
        <f t="shared" si="50"/>
        <v>0</v>
      </c>
      <c r="J1330" s="35">
        <f t="shared" si="50"/>
        <v>0</v>
      </c>
      <c r="K1330" s="35">
        <f t="shared" si="50"/>
        <v>0</v>
      </c>
      <c r="L1330" s="35">
        <f t="shared" si="50"/>
        <v>0</v>
      </c>
      <c r="M1330" s="36">
        <f t="shared" si="50"/>
        <v>2</v>
      </c>
      <c r="N1330" s="31">
        <f>SUM(B1330:M1330)</f>
        <v>65</v>
      </c>
      <c r="O1330" s="1" t="s">
        <v>314</v>
      </c>
    </row>
    <row r="1331" spans="1:12" ht="18.75">
      <c r="A1331" s="1" t="s">
        <v>315</v>
      </c>
      <c r="C1331" s="1" t="s">
        <v>316</v>
      </c>
      <c r="E1331" s="1" t="s">
        <v>311</v>
      </c>
      <c r="H1331" s="1" t="s">
        <v>315</v>
      </c>
      <c r="J1331" s="1" t="s">
        <v>317</v>
      </c>
      <c r="L1331" s="1" t="s">
        <v>311</v>
      </c>
    </row>
    <row r="1332" spans="1:12" ht="18.75">
      <c r="A1332" s="1" t="s">
        <v>315</v>
      </c>
      <c r="C1332" s="1" t="s">
        <v>318</v>
      </c>
      <c r="E1332" s="1" t="s">
        <v>311</v>
      </c>
      <c r="H1332" s="1" t="s">
        <v>315</v>
      </c>
      <c r="J1332" s="1" t="s">
        <v>319</v>
      </c>
      <c r="L1332" s="1" t="s">
        <v>311</v>
      </c>
    </row>
    <row r="1333" spans="1:12" ht="18.75">
      <c r="A1333" s="1" t="s">
        <v>315</v>
      </c>
      <c r="C1333" s="1" t="s">
        <v>320</v>
      </c>
      <c r="E1333" s="1" t="s">
        <v>311</v>
      </c>
      <c r="H1333" s="1" t="s">
        <v>315</v>
      </c>
      <c r="J1333" s="1" t="s">
        <v>321</v>
      </c>
      <c r="L1333" s="1" t="s">
        <v>311</v>
      </c>
    </row>
    <row r="1334" spans="1:12" ht="18.75">
      <c r="A1334" s="1" t="s">
        <v>315</v>
      </c>
      <c r="C1334" s="1" t="s">
        <v>322</v>
      </c>
      <c r="E1334" s="1" t="s">
        <v>311</v>
      </c>
      <c r="H1334" s="1" t="s">
        <v>315</v>
      </c>
      <c r="J1334" s="1" t="s">
        <v>323</v>
      </c>
      <c r="L1334" s="1" t="s">
        <v>311</v>
      </c>
    </row>
    <row r="1335" spans="1:12" ht="18.75">
      <c r="A1335" s="1" t="s">
        <v>315</v>
      </c>
      <c r="C1335" s="1" t="s">
        <v>324</v>
      </c>
      <c r="E1335" s="1" t="s">
        <v>311</v>
      </c>
      <c r="H1335" s="1" t="s">
        <v>315</v>
      </c>
      <c r="J1335" s="1" t="s">
        <v>325</v>
      </c>
      <c r="L1335" s="1" t="s">
        <v>311</v>
      </c>
    </row>
    <row r="1336" spans="1:12" ht="18.75">
      <c r="A1336" s="1" t="s">
        <v>315</v>
      </c>
      <c r="C1336" s="1" t="s">
        <v>326</v>
      </c>
      <c r="E1336" s="1" t="s">
        <v>311</v>
      </c>
      <c r="H1336" s="1" t="s">
        <v>315</v>
      </c>
      <c r="J1336" s="1" t="s">
        <v>327</v>
      </c>
      <c r="L1336" s="1" t="s">
        <v>311</v>
      </c>
    </row>
    <row r="1337" spans="1:5" ht="18.75">
      <c r="A1337" s="1" t="s">
        <v>315</v>
      </c>
      <c r="C1337" s="1" t="s">
        <v>328</v>
      </c>
      <c r="E1337" s="1" t="s">
        <v>311</v>
      </c>
    </row>
    <row r="1339" spans="1:14" ht="18.75">
      <c r="A1339" s="37" t="s">
        <v>294</v>
      </c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</row>
    <row r="1340" spans="1:14" ht="18.75">
      <c r="A1340" s="37" t="s">
        <v>329</v>
      </c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</row>
    <row r="1341" spans="1:14" ht="18.75">
      <c r="A1341" s="37" t="s">
        <v>343</v>
      </c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</row>
    <row r="1342" spans="1:14" ht="18.75">
      <c r="A1342" s="7" t="s">
        <v>296</v>
      </c>
      <c r="B1342" s="8" t="s">
        <v>297</v>
      </c>
      <c r="C1342" s="9" t="s">
        <v>298</v>
      </c>
      <c r="D1342" s="9" t="s">
        <v>299</v>
      </c>
      <c r="E1342" s="9" t="s">
        <v>300</v>
      </c>
      <c r="F1342" s="9" t="s">
        <v>301</v>
      </c>
      <c r="G1342" s="9" t="s">
        <v>302</v>
      </c>
      <c r="H1342" s="9" t="s">
        <v>303</v>
      </c>
      <c r="I1342" s="9" t="s">
        <v>304</v>
      </c>
      <c r="J1342" s="9" t="s">
        <v>305</v>
      </c>
      <c r="K1342" s="9" t="s">
        <v>306</v>
      </c>
      <c r="L1342" s="9" t="s">
        <v>307</v>
      </c>
      <c r="M1342" s="10" t="s">
        <v>308</v>
      </c>
      <c r="N1342" s="7" t="s">
        <v>309</v>
      </c>
    </row>
    <row r="1343" spans="1:14" ht="18.75">
      <c r="A1343" s="11">
        <v>1</v>
      </c>
      <c r="B1343" s="12">
        <v>0</v>
      </c>
      <c r="C1343" s="12">
        <v>0</v>
      </c>
      <c r="D1343" s="13">
        <v>0</v>
      </c>
      <c r="E1343" s="13">
        <v>0</v>
      </c>
      <c r="F1343" s="13">
        <v>19.5</v>
      </c>
      <c r="G1343" s="33">
        <v>2.5</v>
      </c>
      <c r="H1343" s="33">
        <v>0</v>
      </c>
      <c r="I1343" s="33">
        <v>0</v>
      </c>
      <c r="J1343" s="13">
        <v>0</v>
      </c>
      <c r="K1343" s="13">
        <v>0</v>
      </c>
      <c r="L1343" s="13">
        <v>0</v>
      </c>
      <c r="M1343" s="14">
        <v>0</v>
      </c>
      <c r="N1343" s="11"/>
    </row>
    <row r="1344" spans="1:14" ht="18.75">
      <c r="A1344" s="15">
        <v>2</v>
      </c>
      <c r="B1344" s="16">
        <v>0</v>
      </c>
      <c r="C1344" s="16">
        <v>0</v>
      </c>
      <c r="D1344" s="17">
        <v>0</v>
      </c>
      <c r="E1344" s="17">
        <v>0</v>
      </c>
      <c r="F1344" s="17">
        <v>14</v>
      </c>
      <c r="G1344" s="17">
        <v>3.1</v>
      </c>
      <c r="H1344" s="17">
        <v>0</v>
      </c>
      <c r="I1344" s="17">
        <v>0</v>
      </c>
      <c r="J1344" s="17">
        <v>0</v>
      </c>
      <c r="K1344" s="17">
        <v>0</v>
      </c>
      <c r="L1344" s="17">
        <v>0</v>
      </c>
      <c r="M1344" s="18">
        <v>0</v>
      </c>
      <c r="N1344" s="15"/>
    </row>
    <row r="1345" spans="1:14" ht="18.75">
      <c r="A1345" s="15">
        <v>3</v>
      </c>
      <c r="B1345" s="16">
        <v>0</v>
      </c>
      <c r="C1345" s="16">
        <v>0</v>
      </c>
      <c r="D1345" s="17">
        <v>2</v>
      </c>
      <c r="E1345" s="17">
        <v>0</v>
      </c>
      <c r="F1345" s="17">
        <v>20.8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17">
        <v>0</v>
      </c>
      <c r="M1345" s="18">
        <v>0</v>
      </c>
      <c r="N1345" s="15"/>
    </row>
    <row r="1346" spans="1:14" ht="18.75">
      <c r="A1346" s="15">
        <v>4</v>
      </c>
      <c r="B1346" s="16">
        <v>0</v>
      </c>
      <c r="C1346" s="16">
        <v>0</v>
      </c>
      <c r="D1346" s="17">
        <v>0</v>
      </c>
      <c r="E1346" s="17">
        <v>0</v>
      </c>
      <c r="F1346" s="17">
        <v>25</v>
      </c>
      <c r="G1346" s="17">
        <v>0</v>
      </c>
      <c r="H1346" s="25">
        <v>0</v>
      </c>
      <c r="I1346" s="17">
        <v>0</v>
      </c>
      <c r="J1346" s="17">
        <v>0</v>
      </c>
      <c r="K1346" s="17">
        <v>0</v>
      </c>
      <c r="L1346" s="17">
        <v>0</v>
      </c>
      <c r="M1346" s="18">
        <v>0</v>
      </c>
      <c r="N1346" s="15"/>
    </row>
    <row r="1347" spans="1:14" ht="18.75">
      <c r="A1347" s="15">
        <v>5</v>
      </c>
      <c r="B1347" s="16">
        <v>0</v>
      </c>
      <c r="C1347" s="16">
        <v>0</v>
      </c>
      <c r="D1347" s="17">
        <v>6.1</v>
      </c>
      <c r="E1347" s="17">
        <v>0</v>
      </c>
      <c r="F1347" s="17">
        <v>17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8">
        <v>0</v>
      </c>
      <c r="N1347" s="15"/>
    </row>
    <row r="1348" spans="1:14" ht="18.75">
      <c r="A1348" s="15">
        <v>6</v>
      </c>
      <c r="B1348" s="16">
        <v>0</v>
      </c>
      <c r="C1348" s="16">
        <v>0</v>
      </c>
      <c r="D1348" s="17">
        <v>0</v>
      </c>
      <c r="E1348" s="17">
        <v>10.5</v>
      </c>
      <c r="F1348" s="17">
        <v>13.5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8">
        <v>0</v>
      </c>
      <c r="N1348" s="15"/>
    </row>
    <row r="1349" spans="1:14" ht="18.75">
      <c r="A1349" s="15">
        <v>7</v>
      </c>
      <c r="B1349" s="16">
        <v>0</v>
      </c>
      <c r="C1349" s="16">
        <v>0</v>
      </c>
      <c r="D1349" s="17">
        <v>16.7</v>
      </c>
      <c r="E1349" s="17">
        <v>0</v>
      </c>
      <c r="F1349" s="17">
        <v>12</v>
      </c>
      <c r="G1349" s="17">
        <v>0</v>
      </c>
      <c r="H1349" s="17">
        <v>5.2</v>
      </c>
      <c r="I1349" s="17">
        <v>0</v>
      </c>
      <c r="J1349" s="17">
        <v>0</v>
      </c>
      <c r="K1349" s="17">
        <v>0</v>
      </c>
      <c r="L1349" s="17">
        <v>0</v>
      </c>
      <c r="M1349" s="18">
        <v>0</v>
      </c>
      <c r="N1349" s="15"/>
    </row>
    <row r="1350" spans="1:14" ht="18.75">
      <c r="A1350" s="15">
        <v>8</v>
      </c>
      <c r="B1350" s="16">
        <v>0</v>
      </c>
      <c r="C1350" s="16">
        <v>0</v>
      </c>
      <c r="D1350" s="17">
        <v>6.5</v>
      </c>
      <c r="E1350" s="17">
        <v>0</v>
      </c>
      <c r="F1350" s="17">
        <v>7.5</v>
      </c>
      <c r="G1350" s="17">
        <v>0</v>
      </c>
      <c r="H1350" s="17">
        <v>10</v>
      </c>
      <c r="I1350" s="17">
        <v>0</v>
      </c>
      <c r="J1350" s="17">
        <v>0</v>
      </c>
      <c r="K1350" s="17">
        <v>0</v>
      </c>
      <c r="L1350" s="17">
        <v>0</v>
      </c>
      <c r="M1350" s="18">
        <v>0</v>
      </c>
      <c r="N1350" s="15"/>
    </row>
    <row r="1351" spans="1:14" ht="18.75">
      <c r="A1351" s="15">
        <v>9</v>
      </c>
      <c r="B1351" s="16">
        <v>0</v>
      </c>
      <c r="C1351" s="16">
        <v>0</v>
      </c>
      <c r="D1351" s="17">
        <v>0</v>
      </c>
      <c r="E1351" s="17">
        <v>0</v>
      </c>
      <c r="F1351" s="17">
        <v>1.5</v>
      </c>
      <c r="G1351" s="17">
        <v>9</v>
      </c>
      <c r="H1351" s="17">
        <v>16.4</v>
      </c>
      <c r="I1351" s="17">
        <v>0</v>
      </c>
      <c r="J1351" s="17">
        <v>0</v>
      </c>
      <c r="K1351" s="17">
        <v>4</v>
      </c>
      <c r="L1351" s="17">
        <v>0</v>
      </c>
      <c r="M1351" s="18">
        <v>0</v>
      </c>
      <c r="N1351" s="15"/>
    </row>
    <row r="1352" spans="1:14" ht="18.75">
      <c r="A1352" s="15">
        <v>10</v>
      </c>
      <c r="B1352" s="16">
        <v>0</v>
      </c>
      <c r="C1352" s="16">
        <v>0</v>
      </c>
      <c r="D1352" s="17">
        <v>0</v>
      </c>
      <c r="E1352" s="17">
        <v>13</v>
      </c>
      <c r="F1352" s="17">
        <v>4.5</v>
      </c>
      <c r="G1352" s="17">
        <v>26.9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8">
        <v>0</v>
      </c>
      <c r="N1352" s="15"/>
    </row>
    <row r="1353" spans="1:14" ht="18.75">
      <c r="A1353" s="15">
        <v>11</v>
      </c>
      <c r="B1353" s="16">
        <v>0</v>
      </c>
      <c r="C1353" s="16">
        <v>0</v>
      </c>
      <c r="D1353" s="17">
        <v>20.5</v>
      </c>
      <c r="E1353" s="17">
        <v>0</v>
      </c>
      <c r="F1353" s="17">
        <v>28.2</v>
      </c>
      <c r="G1353" s="17">
        <v>20.8</v>
      </c>
      <c r="H1353" s="17">
        <v>0</v>
      </c>
      <c r="I1353" s="17">
        <v>0</v>
      </c>
      <c r="J1353" s="17">
        <v>0</v>
      </c>
      <c r="K1353" s="17">
        <v>0</v>
      </c>
      <c r="L1353" s="17">
        <v>0</v>
      </c>
      <c r="M1353" s="18">
        <v>0</v>
      </c>
      <c r="N1353" s="15"/>
    </row>
    <row r="1354" spans="1:14" ht="18.75">
      <c r="A1354" s="15">
        <v>12</v>
      </c>
      <c r="B1354" s="16">
        <v>0</v>
      </c>
      <c r="C1354" s="16">
        <v>0</v>
      </c>
      <c r="D1354" s="17">
        <v>0</v>
      </c>
      <c r="E1354" s="17">
        <v>0</v>
      </c>
      <c r="F1354" s="17">
        <v>5.1</v>
      </c>
      <c r="G1354" s="17">
        <v>67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8">
        <v>2</v>
      </c>
      <c r="N1354" s="15"/>
    </row>
    <row r="1355" spans="1:14" ht="18.75">
      <c r="A1355" s="15">
        <v>13</v>
      </c>
      <c r="B1355" s="16">
        <v>0</v>
      </c>
      <c r="C1355" s="16">
        <v>0</v>
      </c>
      <c r="D1355" s="17">
        <v>0</v>
      </c>
      <c r="E1355" s="17">
        <v>19.2</v>
      </c>
      <c r="F1355" s="17">
        <v>60.5</v>
      </c>
      <c r="G1355" s="17">
        <v>6.5</v>
      </c>
      <c r="H1355" s="17">
        <v>10.9</v>
      </c>
      <c r="I1355" s="17">
        <v>0</v>
      </c>
      <c r="J1355" s="17">
        <v>0</v>
      </c>
      <c r="K1355" s="17">
        <v>0</v>
      </c>
      <c r="L1355" s="17">
        <v>0</v>
      </c>
      <c r="M1355" s="18">
        <v>0</v>
      </c>
      <c r="N1355" s="15"/>
    </row>
    <row r="1356" spans="1:14" ht="18.75">
      <c r="A1356" s="15">
        <v>14</v>
      </c>
      <c r="B1356" s="16">
        <v>0</v>
      </c>
      <c r="C1356" s="16">
        <v>0</v>
      </c>
      <c r="D1356" s="17">
        <v>0</v>
      </c>
      <c r="E1356" s="17">
        <v>0</v>
      </c>
      <c r="F1356" s="17">
        <v>0</v>
      </c>
      <c r="G1356" s="17">
        <v>21.1</v>
      </c>
      <c r="H1356" s="17">
        <v>2.5</v>
      </c>
      <c r="I1356" s="17">
        <v>0</v>
      </c>
      <c r="J1356" s="17">
        <v>0</v>
      </c>
      <c r="K1356" s="17">
        <v>0</v>
      </c>
      <c r="L1356" s="17">
        <v>0</v>
      </c>
      <c r="M1356" s="18">
        <v>0</v>
      </c>
      <c r="N1356" s="15"/>
    </row>
    <row r="1357" spans="1:14" ht="18.75">
      <c r="A1357" s="15">
        <v>15</v>
      </c>
      <c r="B1357" s="16">
        <v>0</v>
      </c>
      <c r="C1357" s="16">
        <v>0</v>
      </c>
      <c r="D1357" s="17">
        <v>0</v>
      </c>
      <c r="E1357" s="17">
        <v>15.5</v>
      </c>
      <c r="F1357" s="17">
        <v>0</v>
      </c>
      <c r="G1357" s="17">
        <v>37</v>
      </c>
      <c r="H1357" s="17">
        <v>11.5</v>
      </c>
      <c r="I1357" s="17">
        <v>0</v>
      </c>
      <c r="J1357" s="17">
        <v>0</v>
      </c>
      <c r="K1357" s="17">
        <v>0</v>
      </c>
      <c r="L1357" s="17">
        <v>0</v>
      </c>
      <c r="M1357" s="18">
        <v>16.4</v>
      </c>
      <c r="N1357" s="15"/>
    </row>
    <row r="1358" spans="1:14" ht="18.75">
      <c r="A1358" s="15">
        <v>16</v>
      </c>
      <c r="B1358" s="16">
        <v>0</v>
      </c>
      <c r="C1358" s="16">
        <v>0</v>
      </c>
      <c r="D1358" s="17">
        <v>0</v>
      </c>
      <c r="E1358" s="17">
        <v>0</v>
      </c>
      <c r="F1358" s="17">
        <v>0</v>
      </c>
      <c r="G1358" s="17">
        <v>3.2</v>
      </c>
      <c r="H1358" s="17">
        <v>0</v>
      </c>
      <c r="I1358" s="17">
        <v>0</v>
      </c>
      <c r="J1358" s="17">
        <v>0</v>
      </c>
      <c r="K1358" s="17">
        <v>0</v>
      </c>
      <c r="L1358" s="17">
        <v>0</v>
      </c>
      <c r="M1358" s="18">
        <v>29.5</v>
      </c>
      <c r="N1358" s="15"/>
    </row>
    <row r="1359" spans="1:14" ht="18.75">
      <c r="A1359" s="15">
        <v>17</v>
      </c>
      <c r="B1359" s="16">
        <v>0</v>
      </c>
      <c r="C1359" s="16">
        <v>0</v>
      </c>
      <c r="D1359" s="17">
        <v>0</v>
      </c>
      <c r="E1359" s="17">
        <v>0</v>
      </c>
      <c r="F1359" s="17">
        <v>7.8</v>
      </c>
      <c r="G1359" s="17">
        <v>4</v>
      </c>
      <c r="H1359" s="17">
        <v>0</v>
      </c>
      <c r="I1359" s="17">
        <v>0</v>
      </c>
      <c r="J1359" s="17">
        <v>6.5</v>
      </c>
      <c r="K1359" s="17">
        <v>0</v>
      </c>
      <c r="L1359" s="17">
        <v>0</v>
      </c>
      <c r="M1359" s="18">
        <v>14.5</v>
      </c>
      <c r="N1359" s="15"/>
    </row>
    <row r="1360" spans="1:14" ht="18.75">
      <c r="A1360" s="15">
        <v>18</v>
      </c>
      <c r="B1360" s="16">
        <v>0</v>
      </c>
      <c r="C1360" s="16">
        <v>0</v>
      </c>
      <c r="D1360" s="17">
        <v>0</v>
      </c>
      <c r="E1360" s="17">
        <v>6.2</v>
      </c>
      <c r="F1360" s="17">
        <v>49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8">
        <v>0</v>
      </c>
      <c r="N1360" s="15"/>
    </row>
    <row r="1361" spans="1:14" ht="18.75">
      <c r="A1361" s="15">
        <v>19</v>
      </c>
      <c r="B1361" s="16">
        <v>0</v>
      </c>
      <c r="C1361" s="16">
        <v>0</v>
      </c>
      <c r="D1361" s="17">
        <v>0</v>
      </c>
      <c r="E1361" s="17">
        <v>10.5</v>
      </c>
      <c r="F1361" s="17">
        <v>0</v>
      </c>
      <c r="G1361" s="17">
        <v>0</v>
      </c>
      <c r="H1361" s="17">
        <v>13.5</v>
      </c>
      <c r="I1361" s="17">
        <v>0</v>
      </c>
      <c r="J1361" s="17">
        <v>0</v>
      </c>
      <c r="K1361" s="17">
        <v>0</v>
      </c>
      <c r="L1361" s="17">
        <v>0</v>
      </c>
      <c r="M1361" s="18">
        <v>0</v>
      </c>
      <c r="N1361" s="15"/>
    </row>
    <row r="1362" spans="1:14" ht="18.75">
      <c r="A1362" s="15">
        <v>20</v>
      </c>
      <c r="B1362" s="16">
        <v>0</v>
      </c>
      <c r="C1362" s="16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52.8</v>
      </c>
      <c r="I1362" s="17">
        <v>0</v>
      </c>
      <c r="J1362" s="17">
        <v>0</v>
      </c>
      <c r="K1362" s="17">
        <v>0</v>
      </c>
      <c r="L1362" s="17">
        <v>0</v>
      </c>
      <c r="M1362" s="18">
        <v>0</v>
      </c>
      <c r="N1362" s="15"/>
    </row>
    <row r="1363" spans="1:14" ht="18.75">
      <c r="A1363" s="15">
        <v>21</v>
      </c>
      <c r="B1363" s="16">
        <v>0</v>
      </c>
      <c r="C1363" s="16">
        <v>0</v>
      </c>
      <c r="D1363" s="17">
        <v>41.8</v>
      </c>
      <c r="E1363" s="17">
        <v>0</v>
      </c>
      <c r="F1363" s="17">
        <v>25</v>
      </c>
      <c r="G1363" s="17">
        <v>0</v>
      </c>
      <c r="H1363" s="17">
        <v>8.5</v>
      </c>
      <c r="I1363" s="17">
        <v>0</v>
      </c>
      <c r="J1363" s="17">
        <v>0</v>
      </c>
      <c r="K1363" s="17">
        <v>0</v>
      </c>
      <c r="L1363" s="17">
        <v>0</v>
      </c>
      <c r="M1363" s="18">
        <v>0</v>
      </c>
      <c r="N1363" s="15"/>
    </row>
    <row r="1364" spans="1:14" ht="18.75">
      <c r="A1364" s="15">
        <v>22</v>
      </c>
      <c r="B1364" s="16">
        <v>0</v>
      </c>
      <c r="C1364" s="16">
        <v>0</v>
      </c>
      <c r="D1364" s="17">
        <v>7.1</v>
      </c>
      <c r="E1364" s="17">
        <v>0</v>
      </c>
      <c r="F1364" s="17">
        <v>74.8</v>
      </c>
      <c r="G1364" s="17">
        <v>8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8">
        <v>0</v>
      </c>
      <c r="N1364" s="15"/>
    </row>
    <row r="1365" spans="1:14" ht="18.75">
      <c r="A1365" s="15">
        <v>23</v>
      </c>
      <c r="B1365" s="16">
        <v>0</v>
      </c>
      <c r="C1365" s="16">
        <v>0</v>
      </c>
      <c r="D1365" s="17">
        <v>7.6</v>
      </c>
      <c r="E1365" s="17">
        <v>0</v>
      </c>
      <c r="F1365" s="17">
        <v>11.5</v>
      </c>
      <c r="G1365" s="17">
        <v>11.5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8">
        <v>0</v>
      </c>
      <c r="N1365" s="15"/>
    </row>
    <row r="1366" spans="1:14" ht="18.75">
      <c r="A1366" s="15">
        <v>24</v>
      </c>
      <c r="B1366" s="16">
        <v>0</v>
      </c>
      <c r="C1366" s="16">
        <v>0</v>
      </c>
      <c r="D1366" s="17">
        <v>0</v>
      </c>
      <c r="E1366" s="17">
        <v>5.1</v>
      </c>
      <c r="F1366" s="17">
        <v>10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8">
        <v>0</v>
      </c>
      <c r="N1366" s="15"/>
    </row>
    <row r="1367" spans="1:14" ht="18.75">
      <c r="A1367" s="15">
        <v>25</v>
      </c>
      <c r="B1367" s="16">
        <v>0</v>
      </c>
      <c r="C1367" s="16">
        <v>0</v>
      </c>
      <c r="D1367" s="17">
        <v>0</v>
      </c>
      <c r="E1367" s="17">
        <v>27.2</v>
      </c>
      <c r="F1367" s="17">
        <v>2.5</v>
      </c>
      <c r="G1367" s="17">
        <v>2.5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8">
        <v>0</v>
      </c>
      <c r="N1367" s="15"/>
    </row>
    <row r="1368" spans="1:14" ht="18.75">
      <c r="A1368" s="15">
        <v>26</v>
      </c>
      <c r="B1368" s="16">
        <v>2.4</v>
      </c>
      <c r="C1368" s="16">
        <v>0</v>
      </c>
      <c r="D1368" s="17">
        <v>0</v>
      </c>
      <c r="E1368" s="17">
        <v>26.5</v>
      </c>
      <c r="F1368" s="17">
        <v>19</v>
      </c>
      <c r="G1368" s="17">
        <v>10.5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8">
        <v>0</v>
      </c>
      <c r="N1368" s="15"/>
    </row>
    <row r="1369" spans="1:14" ht="18.75">
      <c r="A1369" s="15">
        <v>27</v>
      </c>
      <c r="B1369" s="16">
        <v>0</v>
      </c>
      <c r="C1369" s="16">
        <v>0</v>
      </c>
      <c r="D1369" s="17">
        <v>0</v>
      </c>
      <c r="E1369" s="17">
        <v>26.5</v>
      </c>
      <c r="F1369" s="17">
        <v>0</v>
      </c>
      <c r="G1369" s="17">
        <v>21.8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8">
        <v>0</v>
      </c>
      <c r="N1369" s="15"/>
    </row>
    <row r="1370" spans="1:14" ht="18.75">
      <c r="A1370" s="15">
        <v>28</v>
      </c>
      <c r="B1370" s="16">
        <v>0</v>
      </c>
      <c r="C1370" s="16">
        <v>0</v>
      </c>
      <c r="D1370" s="17">
        <v>0</v>
      </c>
      <c r="E1370" s="17">
        <v>21</v>
      </c>
      <c r="F1370" s="17">
        <v>53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8">
        <v>0</v>
      </c>
      <c r="N1370" s="15"/>
    </row>
    <row r="1371" spans="1:14" ht="18.75">
      <c r="A1371" s="15">
        <v>29</v>
      </c>
      <c r="B1371" s="16">
        <v>0</v>
      </c>
      <c r="C1371" s="16">
        <v>0</v>
      </c>
      <c r="D1371" s="17">
        <v>0</v>
      </c>
      <c r="E1371" s="17">
        <v>0</v>
      </c>
      <c r="F1371" s="17">
        <v>3.5</v>
      </c>
      <c r="G1371" s="17">
        <v>0</v>
      </c>
      <c r="H1371" s="17">
        <v>12.5</v>
      </c>
      <c r="I1371" s="17">
        <v>0</v>
      </c>
      <c r="J1371" s="17">
        <v>0</v>
      </c>
      <c r="K1371" s="17">
        <v>0</v>
      </c>
      <c r="L1371" s="17"/>
      <c r="M1371" s="18">
        <v>0</v>
      </c>
      <c r="N1371" s="15"/>
    </row>
    <row r="1372" spans="1:14" ht="18.75">
      <c r="A1372" s="15">
        <v>30</v>
      </c>
      <c r="B1372" s="16">
        <v>10</v>
      </c>
      <c r="C1372" s="16">
        <v>0</v>
      </c>
      <c r="D1372" s="17">
        <v>2.5</v>
      </c>
      <c r="E1372" s="17">
        <v>0</v>
      </c>
      <c r="F1372" s="17">
        <v>4.5</v>
      </c>
      <c r="G1372" s="17">
        <v>2.5</v>
      </c>
      <c r="H1372" s="17">
        <v>0</v>
      </c>
      <c r="I1372" s="17">
        <v>0</v>
      </c>
      <c r="J1372" s="17">
        <v>0</v>
      </c>
      <c r="K1372" s="17">
        <v>0</v>
      </c>
      <c r="L1372" s="17"/>
      <c r="M1372" s="18">
        <v>0</v>
      </c>
      <c r="N1372" s="15"/>
    </row>
    <row r="1373" spans="1:14" ht="18.75">
      <c r="A1373" s="19">
        <v>31</v>
      </c>
      <c r="B1373" s="20"/>
      <c r="C1373" s="21">
        <v>0</v>
      </c>
      <c r="D1373" s="21"/>
      <c r="E1373" s="21">
        <v>0</v>
      </c>
      <c r="F1373" s="21">
        <v>11.1</v>
      </c>
      <c r="G1373" s="21"/>
      <c r="H1373" s="21">
        <v>0</v>
      </c>
      <c r="I1373" s="21"/>
      <c r="J1373" s="21">
        <v>0</v>
      </c>
      <c r="K1373" s="21">
        <v>0</v>
      </c>
      <c r="L1373" s="21"/>
      <c r="M1373" s="22">
        <v>0</v>
      </c>
      <c r="N1373" s="19"/>
    </row>
    <row r="1374" spans="1:15" ht="18.75">
      <c r="A1374" s="23" t="s">
        <v>310</v>
      </c>
      <c r="B1374" s="25">
        <f>SUM(B1343:B1373)</f>
        <v>12.4</v>
      </c>
      <c r="C1374" s="25">
        <f aca="true" t="shared" si="51" ref="C1374:M1374">SUM(C1343:C1373)</f>
        <v>0</v>
      </c>
      <c r="D1374" s="25">
        <f t="shared" si="51"/>
        <v>110.79999999999998</v>
      </c>
      <c r="E1374" s="25">
        <f t="shared" si="51"/>
        <v>181.2</v>
      </c>
      <c r="F1374" s="25">
        <f t="shared" si="51"/>
        <v>500.8</v>
      </c>
      <c r="G1374" s="25">
        <f t="shared" si="51"/>
        <v>257.9</v>
      </c>
      <c r="H1374" s="25">
        <f t="shared" si="51"/>
        <v>143.8</v>
      </c>
      <c r="I1374" s="25">
        <f t="shared" si="51"/>
        <v>0</v>
      </c>
      <c r="J1374" s="25">
        <f t="shared" si="51"/>
        <v>6.5</v>
      </c>
      <c r="K1374" s="25">
        <f t="shared" si="51"/>
        <v>4</v>
      </c>
      <c r="L1374" s="25">
        <f t="shared" si="51"/>
        <v>0</v>
      </c>
      <c r="M1374" s="25">
        <f t="shared" si="51"/>
        <v>62.4</v>
      </c>
      <c r="N1374" s="26">
        <f>SUM(B1374:M1374)</f>
        <v>1279.8</v>
      </c>
      <c r="O1374" s="1" t="s">
        <v>311</v>
      </c>
    </row>
    <row r="1375" spans="1:15" ht="18.75">
      <c r="A1375" s="15" t="s">
        <v>312</v>
      </c>
      <c r="B1375" s="16">
        <f>AVERAGE(B1343:B1373)</f>
        <v>0.41333333333333333</v>
      </c>
      <c r="C1375" s="17">
        <f aca="true" t="shared" si="52" ref="C1375:L1375">AVERAGE(C1343:C1373)</f>
        <v>0</v>
      </c>
      <c r="D1375" s="17">
        <f t="shared" si="52"/>
        <v>3.693333333333333</v>
      </c>
      <c r="E1375" s="17">
        <f t="shared" si="52"/>
        <v>5.84516129032258</v>
      </c>
      <c r="F1375" s="17">
        <f t="shared" si="52"/>
        <v>16.15483870967742</v>
      </c>
      <c r="G1375" s="17">
        <f t="shared" si="52"/>
        <v>8.596666666666666</v>
      </c>
      <c r="H1375" s="17">
        <f t="shared" si="52"/>
        <v>4.638709677419355</v>
      </c>
      <c r="I1375" s="17">
        <f t="shared" si="52"/>
        <v>0</v>
      </c>
      <c r="J1375" s="17">
        <f t="shared" si="52"/>
        <v>0.20967741935483872</v>
      </c>
      <c r="K1375" s="17">
        <f t="shared" si="52"/>
        <v>0.12903225806451613</v>
      </c>
      <c r="L1375" s="17">
        <f t="shared" si="52"/>
        <v>0</v>
      </c>
      <c r="M1375" s="18">
        <f>AVERAGE(M1343:M1373)</f>
        <v>2.0129032258064514</v>
      </c>
      <c r="N1375" s="27">
        <f>AVERAGE(B1375:M1375)</f>
        <v>3.4744713261648754</v>
      </c>
      <c r="O1375" s="1" t="s">
        <v>313</v>
      </c>
    </row>
    <row r="1376" spans="1:15" ht="18.75">
      <c r="A1376" s="19" t="s">
        <v>314</v>
      </c>
      <c r="B1376" s="34">
        <f>COUNTIF(B1343:B1373,"&gt;0")</f>
        <v>2</v>
      </c>
      <c r="C1376" s="35">
        <f aca="true" t="shared" si="53" ref="C1376:M1376">COUNTIF(C1343:C1373,"&gt;0")</f>
        <v>0</v>
      </c>
      <c r="D1376" s="35">
        <f t="shared" si="53"/>
        <v>9</v>
      </c>
      <c r="E1376" s="35">
        <f t="shared" si="53"/>
        <v>11</v>
      </c>
      <c r="F1376" s="35">
        <f t="shared" si="53"/>
        <v>25</v>
      </c>
      <c r="G1376" s="35">
        <f t="shared" si="53"/>
        <v>17</v>
      </c>
      <c r="H1376" s="35">
        <f t="shared" si="53"/>
        <v>10</v>
      </c>
      <c r="I1376" s="35">
        <f t="shared" si="53"/>
        <v>0</v>
      </c>
      <c r="J1376" s="35">
        <f t="shared" si="53"/>
        <v>1</v>
      </c>
      <c r="K1376" s="35">
        <f t="shared" si="53"/>
        <v>1</v>
      </c>
      <c r="L1376" s="35">
        <f t="shared" si="53"/>
        <v>0</v>
      </c>
      <c r="M1376" s="36">
        <f t="shared" si="53"/>
        <v>4</v>
      </c>
      <c r="N1376" s="31">
        <f>SUM(B1376:M1376)</f>
        <v>80</v>
      </c>
      <c r="O1376" s="1" t="s">
        <v>314</v>
      </c>
    </row>
    <row r="1377" spans="1:12" ht="18.75">
      <c r="A1377" s="1" t="s">
        <v>315</v>
      </c>
      <c r="C1377" s="1" t="s">
        <v>316</v>
      </c>
      <c r="E1377" s="1" t="s">
        <v>311</v>
      </c>
      <c r="H1377" s="1" t="s">
        <v>315</v>
      </c>
      <c r="J1377" s="1" t="s">
        <v>317</v>
      </c>
      <c r="L1377" s="1" t="s">
        <v>311</v>
      </c>
    </row>
    <row r="1378" spans="1:12" ht="18.75">
      <c r="A1378" s="1" t="s">
        <v>315</v>
      </c>
      <c r="C1378" s="1" t="s">
        <v>318</v>
      </c>
      <c r="E1378" s="1" t="s">
        <v>311</v>
      </c>
      <c r="H1378" s="1" t="s">
        <v>315</v>
      </c>
      <c r="J1378" s="1" t="s">
        <v>319</v>
      </c>
      <c r="L1378" s="1" t="s">
        <v>311</v>
      </c>
    </row>
    <row r="1379" spans="1:12" ht="18.75">
      <c r="A1379" s="1" t="s">
        <v>315</v>
      </c>
      <c r="C1379" s="1" t="s">
        <v>320</v>
      </c>
      <c r="E1379" s="1" t="s">
        <v>311</v>
      </c>
      <c r="H1379" s="1" t="s">
        <v>315</v>
      </c>
      <c r="J1379" s="1" t="s">
        <v>321</v>
      </c>
      <c r="L1379" s="1" t="s">
        <v>311</v>
      </c>
    </row>
    <row r="1380" spans="1:12" ht="18.75">
      <c r="A1380" s="1" t="s">
        <v>315</v>
      </c>
      <c r="C1380" s="1" t="s">
        <v>322</v>
      </c>
      <c r="E1380" s="1" t="s">
        <v>311</v>
      </c>
      <c r="H1380" s="1" t="s">
        <v>315</v>
      </c>
      <c r="J1380" s="1" t="s">
        <v>323</v>
      </c>
      <c r="L1380" s="1" t="s">
        <v>311</v>
      </c>
    </row>
    <row r="1381" spans="1:12" ht="18.75">
      <c r="A1381" s="1" t="s">
        <v>315</v>
      </c>
      <c r="C1381" s="1" t="s">
        <v>324</v>
      </c>
      <c r="E1381" s="1" t="s">
        <v>311</v>
      </c>
      <c r="H1381" s="1" t="s">
        <v>315</v>
      </c>
      <c r="J1381" s="1" t="s">
        <v>325</v>
      </c>
      <c r="L1381" s="1" t="s">
        <v>311</v>
      </c>
    </row>
    <row r="1382" spans="1:12" ht="18.75">
      <c r="A1382" s="1" t="s">
        <v>315</v>
      </c>
      <c r="C1382" s="1" t="s">
        <v>326</v>
      </c>
      <c r="E1382" s="1" t="s">
        <v>311</v>
      </c>
      <c r="H1382" s="1" t="s">
        <v>315</v>
      </c>
      <c r="J1382" s="1" t="s">
        <v>327</v>
      </c>
      <c r="L1382" s="1" t="s">
        <v>311</v>
      </c>
    </row>
    <row r="1383" spans="1:5" ht="18.75">
      <c r="A1383" s="1" t="s">
        <v>315</v>
      </c>
      <c r="C1383" s="1" t="s">
        <v>328</v>
      </c>
      <c r="E1383" s="1" t="s">
        <v>311</v>
      </c>
    </row>
    <row r="1385" spans="1:14" ht="18.75">
      <c r="A1385" s="37" t="s">
        <v>294</v>
      </c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</row>
    <row r="1386" spans="1:14" ht="18.75">
      <c r="A1386" s="37" t="s">
        <v>329</v>
      </c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</row>
    <row r="1387" spans="1:14" ht="18.75">
      <c r="A1387" s="37" t="s">
        <v>344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</row>
    <row r="1388" spans="1:14" ht="18.75">
      <c r="A1388" s="7" t="s">
        <v>296</v>
      </c>
      <c r="B1388" s="8" t="s">
        <v>297</v>
      </c>
      <c r="C1388" s="9" t="s">
        <v>298</v>
      </c>
      <c r="D1388" s="9" t="s">
        <v>299</v>
      </c>
      <c r="E1388" s="9" t="s">
        <v>300</v>
      </c>
      <c r="F1388" s="9" t="s">
        <v>301</v>
      </c>
      <c r="G1388" s="9" t="s">
        <v>302</v>
      </c>
      <c r="H1388" s="9" t="s">
        <v>303</v>
      </c>
      <c r="I1388" s="9" t="s">
        <v>304</v>
      </c>
      <c r="J1388" s="9" t="s">
        <v>305</v>
      </c>
      <c r="K1388" s="9" t="s">
        <v>306</v>
      </c>
      <c r="L1388" s="9" t="s">
        <v>307</v>
      </c>
      <c r="M1388" s="10" t="s">
        <v>308</v>
      </c>
      <c r="N1388" s="7" t="s">
        <v>309</v>
      </c>
    </row>
    <row r="1389" spans="1:14" ht="18.75">
      <c r="A1389" s="11">
        <v>1</v>
      </c>
      <c r="B1389" s="12">
        <v>0</v>
      </c>
      <c r="C1389" s="12">
        <v>0</v>
      </c>
      <c r="D1389" s="13">
        <v>37.5</v>
      </c>
      <c r="E1389" s="13">
        <v>0</v>
      </c>
      <c r="F1389" s="13">
        <v>38</v>
      </c>
      <c r="G1389" s="33">
        <v>6.4</v>
      </c>
      <c r="H1389" s="33">
        <v>0</v>
      </c>
      <c r="I1389" s="33">
        <v>0</v>
      </c>
      <c r="J1389" s="13">
        <v>0</v>
      </c>
      <c r="K1389" s="13">
        <v>0</v>
      </c>
      <c r="L1389" s="13">
        <v>0</v>
      </c>
      <c r="M1389" s="14">
        <v>0</v>
      </c>
      <c r="N1389" s="11"/>
    </row>
    <row r="1390" spans="1:14" ht="18.75">
      <c r="A1390" s="15">
        <v>2</v>
      </c>
      <c r="B1390" s="16">
        <v>0</v>
      </c>
      <c r="C1390" s="16">
        <v>25</v>
      </c>
      <c r="D1390" s="17">
        <v>0</v>
      </c>
      <c r="E1390" s="17">
        <v>25</v>
      </c>
      <c r="F1390" s="17">
        <v>9</v>
      </c>
      <c r="G1390" s="17">
        <v>5.5</v>
      </c>
      <c r="H1390" s="17">
        <v>7</v>
      </c>
      <c r="I1390" s="17">
        <v>0</v>
      </c>
      <c r="J1390" s="17">
        <v>0</v>
      </c>
      <c r="K1390" s="17">
        <v>0</v>
      </c>
      <c r="L1390" s="17">
        <v>0</v>
      </c>
      <c r="M1390" s="18">
        <v>0</v>
      </c>
      <c r="N1390" s="15"/>
    </row>
    <row r="1391" spans="1:14" ht="18.75">
      <c r="A1391" s="15">
        <v>3</v>
      </c>
      <c r="B1391" s="16">
        <v>0</v>
      </c>
      <c r="C1391" s="16">
        <v>12.5</v>
      </c>
      <c r="D1391" s="17">
        <v>0</v>
      </c>
      <c r="E1391" s="17">
        <v>22.5</v>
      </c>
      <c r="F1391" s="17">
        <v>1</v>
      </c>
      <c r="G1391" s="17">
        <v>10.5</v>
      </c>
      <c r="H1391" s="17">
        <v>21</v>
      </c>
      <c r="I1391" s="17">
        <v>0</v>
      </c>
      <c r="J1391" s="17">
        <v>0</v>
      </c>
      <c r="K1391" s="17">
        <v>0</v>
      </c>
      <c r="L1391" s="17">
        <v>0</v>
      </c>
      <c r="M1391" s="18">
        <v>0</v>
      </c>
      <c r="N1391" s="15"/>
    </row>
    <row r="1392" spans="1:14" ht="18.75">
      <c r="A1392" s="15">
        <v>4</v>
      </c>
      <c r="B1392" s="16">
        <v>0</v>
      </c>
      <c r="C1392" s="16">
        <v>8</v>
      </c>
      <c r="D1392" s="17">
        <v>26.5</v>
      </c>
      <c r="E1392" s="17">
        <v>0</v>
      </c>
      <c r="F1392" s="17">
        <v>0</v>
      </c>
      <c r="G1392" s="17">
        <v>13</v>
      </c>
      <c r="H1392" s="25">
        <v>0</v>
      </c>
      <c r="I1392" s="17">
        <v>0</v>
      </c>
      <c r="J1392" s="17">
        <v>0</v>
      </c>
      <c r="K1392" s="17">
        <v>0</v>
      </c>
      <c r="L1392" s="17">
        <v>0</v>
      </c>
      <c r="M1392" s="18">
        <v>0</v>
      </c>
      <c r="N1392" s="15"/>
    </row>
    <row r="1393" spans="1:14" ht="18.75">
      <c r="A1393" s="15">
        <v>5</v>
      </c>
      <c r="B1393" s="16">
        <v>0</v>
      </c>
      <c r="C1393" s="16">
        <v>3</v>
      </c>
      <c r="D1393" s="17">
        <v>10.5</v>
      </c>
      <c r="E1393" s="17">
        <v>0</v>
      </c>
      <c r="F1393" s="17">
        <v>0</v>
      </c>
      <c r="G1393" s="17">
        <v>42.5</v>
      </c>
      <c r="H1393" s="17">
        <v>0</v>
      </c>
      <c r="I1393" s="17">
        <v>0</v>
      </c>
      <c r="J1393" s="17">
        <v>0</v>
      </c>
      <c r="K1393" s="17">
        <v>0</v>
      </c>
      <c r="L1393" s="17">
        <v>0</v>
      </c>
      <c r="M1393" s="18">
        <v>0</v>
      </c>
      <c r="N1393" s="15"/>
    </row>
    <row r="1394" spans="1:14" ht="18.75">
      <c r="A1394" s="15">
        <v>6</v>
      </c>
      <c r="B1394" s="16">
        <v>30</v>
      </c>
      <c r="C1394" s="16">
        <v>8.1</v>
      </c>
      <c r="D1394" s="17">
        <v>0</v>
      </c>
      <c r="E1394" s="17">
        <v>0</v>
      </c>
      <c r="F1394" s="17">
        <v>11</v>
      </c>
      <c r="G1394" s="17">
        <v>88</v>
      </c>
      <c r="H1394" s="17">
        <v>0</v>
      </c>
      <c r="I1394" s="17">
        <v>0</v>
      </c>
      <c r="J1394" s="17">
        <v>0</v>
      </c>
      <c r="K1394" s="17">
        <v>0</v>
      </c>
      <c r="L1394" s="17">
        <v>0</v>
      </c>
      <c r="M1394" s="18">
        <v>0</v>
      </c>
      <c r="N1394" s="15"/>
    </row>
    <row r="1395" spans="1:14" ht="18.75">
      <c r="A1395" s="15">
        <v>7</v>
      </c>
      <c r="B1395" s="16">
        <v>0</v>
      </c>
      <c r="C1395" s="16">
        <v>14.5</v>
      </c>
      <c r="D1395" s="17">
        <v>0</v>
      </c>
      <c r="E1395" s="17">
        <v>0</v>
      </c>
      <c r="F1395" s="17">
        <v>5.2</v>
      </c>
      <c r="G1395" s="17">
        <v>0</v>
      </c>
      <c r="H1395" s="17">
        <v>2.2</v>
      </c>
      <c r="I1395" s="17">
        <v>0</v>
      </c>
      <c r="J1395" s="17">
        <v>0</v>
      </c>
      <c r="K1395" s="17">
        <v>0</v>
      </c>
      <c r="L1395" s="17">
        <v>0</v>
      </c>
      <c r="M1395" s="18">
        <v>0</v>
      </c>
      <c r="N1395" s="15"/>
    </row>
    <row r="1396" spans="1:14" ht="18.75">
      <c r="A1396" s="15">
        <v>8</v>
      </c>
      <c r="B1396" s="16">
        <v>1</v>
      </c>
      <c r="C1396" s="16">
        <v>13.5</v>
      </c>
      <c r="D1396" s="17">
        <v>0</v>
      </c>
      <c r="E1396" s="17">
        <v>10</v>
      </c>
      <c r="F1396" s="17">
        <v>24.6</v>
      </c>
      <c r="G1396" s="17">
        <v>4</v>
      </c>
      <c r="H1396" s="17">
        <v>0</v>
      </c>
      <c r="I1396" s="17">
        <v>0</v>
      </c>
      <c r="J1396" s="17">
        <v>0</v>
      </c>
      <c r="K1396" s="17">
        <v>0</v>
      </c>
      <c r="L1396" s="17">
        <v>0</v>
      </c>
      <c r="M1396" s="18">
        <v>0</v>
      </c>
      <c r="N1396" s="15"/>
    </row>
    <row r="1397" spans="1:14" ht="18.75">
      <c r="A1397" s="15">
        <v>9</v>
      </c>
      <c r="B1397" s="16">
        <v>10</v>
      </c>
      <c r="C1397" s="16">
        <v>17</v>
      </c>
      <c r="D1397" s="17">
        <v>0</v>
      </c>
      <c r="E1397" s="17">
        <v>1.5</v>
      </c>
      <c r="F1397" s="17">
        <v>12.5</v>
      </c>
      <c r="G1397" s="17">
        <v>7</v>
      </c>
      <c r="H1397" s="17">
        <v>5</v>
      </c>
      <c r="I1397" s="17">
        <v>11</v>
      </c>
      <c r="J1397" s="17">
        <v>0</v>
      </c>
      <c r="K1397" s="17">
        <v>0</v>
      </c>
      <c r="L1397" s="17">
        <v>0</v>
      </c>
      <c r="M1397" s="18">
        <v>0</v>
      </c>
      <c r="N1397" s="15"/>
    </row>
    <row r="1398" spans="1:14" ht="18.75">
      <c r="A1398" s="15">
        <v>10</v>
      </c>
      <c r="B1398" s="16">
        <v>0</v>
      </c>
      <c r="C1398" s="16">
        <v>14.5</v>
      </c>
      <c r="D1398" s="17">
        <v>16.2</v>
      </c>
      <c r="E1398" s="17">
        <v>3.1</v>
      </c>
      <c r="F1398" s="17">
        <v>18</v>
      </c>
      <c r="G1398" s="17">
        <v>11.5</v>
      </c>
      <c r="H1398" s="17">
        <v>2</v>
      </c>
      <c r="I1398" s="17">
        <v>0</v>
      </c>
      <c r="J1398" s="17">
        <v>0</v>
      </c>
      <c r="K1398" s="17">
        <v>0</v>
      </c>
      <c r="L1398" s="17">
        <v>0</v>
      </c>
      <c r="M1398" s="18">
        <v>0</v>
      </c>
      <c r="N1398" s="15"/>
    </row>
    <row r="1399" spans="1:14" ht="18.75">
      <c r="A1399" s="15">
        <v>11</v>
      </c>
      <c r="B1399" s="16">
        <v>0</v>
      </c>
      <c r="C1399" s="16">
        <v>0</v>
      </c>
      <c r="D1399" s="17">
        <v>0</v>
      </c>
      <c r="E1399" s="17">
        <v>0</v>
      </c>
      <c r="F1399" s="17">
        <v>5</v>
      </c>
      <c r="G1399" s="17">
        <v>3.5</v>
      </c>
      <c r="H1399" s="17">
        <v>8.5</v>
      </c>
      <c r="I1399" s="17">
        <v>0</v>
      </c>
      <c r="J1399" s="17">
        <v>0</v>
      </c>
      <c r="K1399" s="17">
        <v>0</v>
      </c>
      <c r="L1399" s="17">
        <v>0</v>
      </c>
      <c r="M1399" s="18">
        <v>0</v>
      </c>
      <c r="N1399" s="15"/>
    </row>
    <row r="1400" spans="1:14" ht="18.75">
      <c r="A1400" s="15">
        <v>12</v>
      </c>
      <c r="B1400" s="16">
        <v>0</v>
      </c>
      <c r="C1400" s="16">
        <v>0</v>
      </c>
      <c r="D1400" s="17">
        <v>7</v>
      </c>
      <c r="E1400" s="17">
        <v>0</v>
      </c>
      <c r="F1400" s="17">
        <v>25</v>
      </c>
      <c r="G1400" s="17">
        <v>2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8">
        <v>0</v>
      </c>
      <c r="N1400" s="15"/>
    </row>
    <row r="1401" spans="1:14" ht="18.75">
      <c r="A1401" s="15">
        <v>13</v>
      </c>
      <c r="B1401" s="16">
        <v>7</v>
      </c>
      <c r="C1401" s="16">
        <v>0</v>
      </c>
      <c r="D1401" s="17">
        <v>0</v>
      </c>
      <c r="E1401" s="17">
        <v>0</v>
      </c>
      <c r="F1401" s="17">
        <v>10</v>
      </c>
      <c r="G1401" s="17">
        <v>24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8">
        <v>0</v>
      </c>
      <c r="N1401" s="15"/>
    </row>
    <row r="1402" spans="1:14" ht="18.75">
      <c r="A1402" s="15">
        <v>14</v>
      </c>
      <c r="B1402" s="16">
        <v>0</v>
      </c>
      <c r="C1402" s="16">
        <v>16</v>
      </c>
      <c r="D1402" s="17">
        <v>0</v>
      </c>
      <c r="E1402" s="17">
        <v>22</v>
      </c>
      <c r="F1402" s="17">
        <v>0</v>
      </c>
      <c r="G1402" s="17">
        <v>32</v>
      </c>
      <c r="H1402" s="17">
        <v>0</v>
      </c>
      <c r="I1402" s="17">
        <v>0</v>
      </c>
      <c r="J1402" s="17">
        <v>0</v>
      </c>
      <c r="K1402" s="17">
        <v>6</v>
      </c>
      <c r="L1402" s="17">
        <v>0</v>
      </c>
      <c r="M1402" s="18">
        <v>5</v>
      </c>
      <c r="N1402" s="15"/>
    </row>
    <row r="1403" spans="1:14" ht="18.75">
      <c r="A1403" s="15">
        <v>15</v>
      </c>
      <c r="B1403" s="16">
        <v>0</v>
      </c>
      <c r="C1403" s="16">
        <v>2</v>
      </c>
      <c r="D1403" s="17">
        <v>9</v>
      </c>
      <c r="E1403" s="17">
        <v>9</v>
      </c>
      <c r="F1403" s="17">
        <v>13</v>
      </c>
      <c r="G1403" s="17">
        <v>5.5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8">
        <v>0</v>
      </c>
      <c r="N1403" s="15"/>
    </row>
    <row r="1404" spans="1:14" ht="18.75">
      <c r="A1404" s="15">
        <v>16</v>
      </c>
      <c r="B1404" s="16">
        <v>0</v>
      </c>
      <c r="C1404" s="16">
        <v>6.8</v>
      </c>
      <c r="D1404" s="17">
        <v>0</v>
      </c>
      <c r="E1404" s="17">
        <v>0</v>
      </c>
      <c r="F1404" s="17">
        <v>0</v>
      </c>
      <c r="G1404" s="17">
        <v>0</v>
      </c>
      <c r="H1404" s="17">
        <v>46.5</v>
      </c>
      <c r="I1404" s="17">
        <v>0</v>
      </c>
      <c r="J1404" s="17">
        <v>0</v>
      </c>
      <c r="K1404" s="17">
        <v>0</v>
      </c>
      <c r="L1404" s="17">
        <v>0</v>
      </c>
      <c r="M1404" s="18">
        <v>0</v>
      </c>
      <c r="N1404" s="15"/>
    </row>
    <row r="1405" spans="1:14" ht="18.75">
      <c r="A1405" s="15">
        <v>17</v>
      </c>
      <c r="B1405" s="16">
        <v>0</v>
      </c>
      <c r="C1405" s="16">
        <v>8</v>
      </c>
      <c r="D1405" s="17">
        <v>3</v>
      </c>
      <c r="E1405" s="17">
        <v>0</v>
      </c>
      <c r="F1405" s="17">
        <v>30.5</v>
      </c>
      <c r="G1405" s="17">
        <v>0</v>
      </c>
      <c r="H1405" s="17">
        <v>7</v>
      </c>
      <c r="I1405" s="17">
        <v>0</v>
      </c>
      <c r="J1405" s="17">
        <v>0</v>
      </c>
      <c r="K1405" s="17">
        <v>0</v>
      </c>
      <c r="L1405" s="17">
        <v>0</v>
      </c>
      <c r="M1405" s="18">
        <v>0</v>
      </c>
      <c r="N1405" s="15"/>
    </row>
    <row r="1406" spans="1:14" ht="18.75">
      <c r="A1406" s="15">
        <v>18</v>
      </c>
      <c r="B1406" s="16">
        <v>0</v>
      </c>
      <c r="C1406" s="16">
        <v>4</v>
      </c>
      <c r="D1406" s="17">
        <v>0</v>
      </c>
      <c r="E1406" s="17">
        <v>0</v>
      </c>
      <c r="F1406" s="17">
        <v>70.5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7">
        <v>0</v>
      </c>
      <c r="M1406" s="18">
        <v>0</v>
      </c>
      <c r="N1406" s="15"/>
    </row>
    <row r="1407" spans="1:14" ht="18.75">
      <c r="A1407" s="15">
        <v>19</v>
      </c>
      <c r="B1407" s="16">
        <v>0</v>
      </c>
      <c r="C1407" s="16">
        <v>3.6</v>
      </c>
      <c r="D1407" s="17">
        <v>1</v>
      </c>
      <c r="E1407" s="17">
        <v>0</v>
      </c>
      <c r="F1407" s="17">
        <v>53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8">
        <v>0</v>
      </c>
      <c r="N1407" s="15"/>
    </row>
    <row r="1408" spans="1:14" ht="18.75">
      <c r="A1408" s="15">
        <v>20</v>
      </c>
      <c r="B1408" s="16">
        <v>0</v>
      </c>
      <c r="C1408" s="16">
        <v>0</v>
      </c>
      <c r="D1408" s="17">
        <v>0</v>
      </c>
      <c r="E1408" s="17">
        <v>2</v>
      </c>
      <c r="F1408" s="17">
        <v>16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8">
        <v>0</v>
      </c>
      <c r="N1408" s="15"/>
    </row>
    <row r="1409" spans="1:14" ht="18.75">
      <c r="A1409" s="15">
        <v>21</v>
      </c>
      <c r="B1409" s="16">
        <v>0</v>
      </c>
      <c r="C1409" s="16">
        <v>0</v>
      </c>
      <c r="D1409" s="17">
        <v>0</v>
      </c>
      <c r="E1409" s="17">
        <v>0</v>
      </c>
      <c r="F1409" s="17">
        <v>27</v>
      </c>
      <c r="G1409" s="17">
        <v>19</v>
      </c>
      <c r="H1409" s="17">
        <v>0</v>
      </c>
      <c r="I1409" s="17">
        <v>0</v>
      </c>
      <c r="J1409" s="17">
        <v>0</v>
      </c>
      <c r="K1409" s="17">
        <v>0</v>
      </c>
      <c r="L1409" s="17">
        <v>0</v>
      </c>
      <c r="M1409" s="18">
        <v>0</v>
      </c>
      <c r="N1409" s="15"/>
    </row>
    <row r="1410" spans="1:14" ht="18.75">
      <c r="A1410" s="15">
        <v>22</v>
      </c>
      <c r="B1410" s="16">
        <v>0</v>
      </c>
      <c r="C1410" s="16">
        <v>0</v>
      </c>
      <c r="D1410" s="17">
        <v>0</v>
      </c>
      <c r="E1410" s="17">
        <v>0</v>
      </c>
      <c r="F1410" s="17">
        <v>0</v>
      </c>
      <c r="G1410" s="17">
        <v>2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8">
        <v>0</v>
      </c>
      <c r="N1410" s="15"/>
    </row>
    <row r="1411" spans="1:14" ht="18.75">
      <c r="A1411" s="15">
        <v>23</v>
      </c>
      <c r="B1411" s="16">
        <v>26.5</v>
      </c>
      <c r="C1411" s="16">
        <v>0</v>
      </c>
      <c r="D1411" s="17">
        <v>0</v>
      </c>
      <c r="E1411" s="17">
        <v>5</v>
      </c>
      <c r="F1411" s="17">
        <v>0</v>
      </c>
      <c r="G1411" s="17">
        <v>21.5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8">
        <v>0</v>
      </c>
      <c r="N1411" s="15"/>
    </row>
    <row r="1412" spans="1:14" ht="18.75">
      <c r="A1412" s="15">
        <v>24</v>
      </c>
      <c r="B1412" s="16">
        <v>40.3</v>
      </c>
      <c r="C1412" s="16">
        <v>0</v>
      </c>
      <c r="D1412" s="17">
        <v>50</v>
      </c>
      <c r="E1412" s="17">
        <v>8.5</v>
      </c>
      <c r="F1412" s="17">
        <v>58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8">
        <v>0</v>
      </c>
      <c r="N1412" s="15"/>
    </row>
    <row r="1413" spans="1:14" ht="18.75">
      <c r="A1413" s="15">
        <v>25</v>
      </c>
      <c r="B1413" s="16">
        <v>0</v>
      </c>
      <c r="C1413" s="16">
        <v>0</v>
      </c>
      <c r="D1413" s="17">
        <v>71</v>
      </c>
      <c r="E1413" s="17">
        <v>2.1</v>
      </c>
      <c r="F1413" s="17">
        <v>54.5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7">
        <v>0</v>
      </c>
      <c r="M1413" s="18">
        <v>0</v>
      </c>
      <c r="N1413" s="15"/>
    </row>
    <row r="1414" spans="1:14" ht="18.75">
      <c r="A1414" s="15">
        <v>26</v>
      </c>
      <c r="B1414" s="16">
        <v>0</v>
      </c>
      <c r="C1414" s="16">
        <v>32.5</v>
      </c>
      <c r="D1414" s="17">
        <v>10</v>
      </c>
      <c r="E1414" s="17">
        <v>0</v>
      </c>
      <c r="F1414" s="17">
        <v>45</v>
      </c>
      <c r="G1414" s="17">
        <v>16</v>
      </c>
      <c r="H1414" s="17">
        <v>0</v>
      </c>
      <c r="I1414" s="17">
        <v>0</v>
      </c>
      <c r="J1414" s="17">
        <v>0</v>
      </c>
      <c r="K1414" s="17">
        <v>0</v>
      </c>
      <c r="L1414" s="17">
        <v>0</v>
      </c>
      <c r="M1414" s="18">
        <v>0</v>
      </c>
      <c r="N1414" s="15"/>
    </row>
    <row r="1415" spans="1:14" ht="18.75">
      <c r="A1415" s="15">
        <v>27</v>
      </c>
      <c r="B1415" s="16">
        <v>0</v>
      </c>
      <c r="C1415" s="16">
        <v>0</v>
      </c>
      <c r="D1415" s="17">
        <v>12.5</v>
      </c>
      <c r="E1415" s="17">
        <v>0</v>
      </c>
      <c r="F1415" s="17">
        <v>0</v>
      </c>
      <c r="G1415" s="17">
        <v>12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8">
        <v>0</v>
      </c>
      <c r="N1415" s="15"/>
    </row>
    <row r="1416" spans="1:14" ht="18.75">
      <c r="A1416" s="15">
        <v>28</v>
      </c>
      <c r="B1416" s="16">
        <v>0</v>
      </c>
      <c r="C1416" s="16">
        <v>0</v>
      </c>
      <c r="D1416" s="17">
        <v>0</v>
      </c>
      <c r="E1416" s="17">
        <v>0</v>
      </c>
      <c r="F1416" s="17">
        <v>0</v>
      </c>
      <c r="G1416" s="17">
        <v>65.5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8">
        <v>0</v>
      </c>
      <c r="N1416" s="15"/>
    </row>
    <row r="1417" spans="1:14" ht="18.75">
      <c r="A1417" s="15">
        <v>29</v>
      </c>
      <c r="B1417" s="16">
        <v>0</v>
      </c>
      <c r="C1417" s="16">
        <v>7.5</v>
      </c>
      <c r="D1417" s="17">
        <v>0</v>
      </c>
      <c r="E1417" s="17">
        <v>0</v>
      </c>
      <c r="F1417" s="17">
        <v>22.5</v>
      </c>
      <c r="G1417" s="17">
        <v>0</v>
      </c>
      <c r="H1417" s="17">
        <v>0</v>
      </c>
      <c r="I1417" s="17">
        <v>0</v>
      </c>
      <c r="J1417" s="17">
        <v>0</v>
      </c>
      <c r="K1417" s="17">
        <v>0</v>
      </c>
      <c r="L1417" s="17">
        <v>0</v>
      </c>
      <c r="M1417" s="18">
        <v>0</v>
      </c>
      <c r="N1417" s="15"/>
    </row>
    <row r="1418" spans="1:14" ht="18.75">
      <c r="A1418" s="15">
        <v>30</v>
      </c>
      <c r="B1418" s="16">
        <v>20.6</v>
      </c>
      <c r="C1418" s="16">
        <v>0</v>
      </c>
      <c r="D1418" s="17">
        <v>0</v>
      </c>
      <c r="E1418" s="17">
        <v>14.5</v>
      </c>
      <c r="F1418" s="17">
        <v>0</v>
      </c>
      <c r="G1418" s="17">
        <v>0</v>
      </c>
      <c r="H1418" s="17">
        <v>36.5</v>
      </c>
      <c r="I1418" s="17">
        <v>0</v>
      </c>
      <c r="J1418" s="17">
        <v>0</v>
      </c>
      <c r="K1418" s="17">
        <v>0</v>
      </c>
      <c r="L1418" s="17"/>
      <c r="M1418" s="18">
        <v>0</v>
      </c>
      <c r="N1418" s="15"/>
    </row>
    <row r="1419" spans="1:14" ht="18.75">
      <c r="A1419" s="19">
        <v>31</v>
      </c>
      <c r="B1419" s="20"/>
      <c r="C1419" s="21">
        <v>0</v>
      </c>
      <c r="D1419" s="21"/>
      <c r="E1419" s="21">
        <v>175</v>
      </c>
      <c r="F1419" s="21">
        <v>0</v>
      </c>
      <c r="G1419" s="21"/>
      <c r="H1419" s="21">
        <v>0</v>
      </c>
      <c r="I1419" s="21"/>
      <c r="J1419" s="21">
        <v>0</v>
      </c>
      <c r="K1419" s="21">
        <v>11.2</v>
      </c>
      <c r="L1419" s="21"/>
      <c r="M1419" s="22">
        <v>1</v>
      </c>
      <c r="N1419" s="19"/>
    </row>
    <row r="1420" spans="1:15" ht="18.75">
      <c r="A1420" s="23" t="s">
        <v>310</v>
      </c>
      <c r="B1420" s="25">
        <f aca="true" t="shared" si="54" ref="B1420:M1420">SUM(B1389:B1419)</f>
        <v>135.4</v>
      </c>
      <c r="C1420" s="25">
        <f t="shared" si="54"/>
        <v>196.5</v>
      </c>
      <c r="D1420" s="25">
        <f t="shared" si="54"/>
        <v>254.2</v>
      </c>
      <c r="E1420" s="25">
        <f t="shared" si="54"/>
        <v>300.2</v>
      </c>
      <c r="F1420" s="25">
        <f t="shared" si="54"/>
        <v>549.3</v>
      </c>
      <c r="G1420" s="25">
        <f t="shared" si="54"/>
        <v>391.4</v>
      </c>
      <c r="H1420" s="25">
        <f t="shared" si="54"/>
        <v>135.7</v>
      </c>
      <c r="I1420" s="25">
        <f t="shared" si="54"/>
        <v>11</v>
      </c>
      <c r="J1420" s="25">
        <f t="shared" si="54"/>
        <v>0</v>
      </c>
      <c r="K1420" s="25">
        <f t="shared" si="54"/>
        <v>17.2</v>
      </c>
      <c r="L1420" s="25">
        <f t="shared" si="54"/>
        <v>0</v>
      </c>
      <c r="M1420" s="25">
        <f t="shared" si="54"/>
        <v>6</v>
      </c>
      <c r="N1420" s="26">
        <f>SUM(B1420:M1420)</f>
        <v>1996.9</v>
      </c>
      <c r="O1420" s="1" t="s">
        <v>311</v>
      </c>
    </row>
    <row r="1421" spans="1:15" ht="18.75">
      <c r="A1421" s="15" t="s">
        <v>312</v>
      </c>
      <c r="B1421" s="16">
        <f>AVERAGE(B1389:B1419)</f>
        <v>4.513333333333334</v>
      </c>
      <c r="C1421" s="17">
        <f aca="true" t="shared" si="55" ref="C1421:L1421">AVERAGE(C1389:C1419)</f>
        <v>6.338709677419355</v>
      </c>
      <c r="D1421" s="17">
        <f t="shared" si="55"/>
        <v>8.473333333333333</v>
      </c>
      <c r="E1421" s="17">
        <f t="shared" si="55"/>
        <v>9.683870967741935</v>
      </c>
      <c r="F1421" s="17">
        <f t="shared" si="55"/>
        <v>17.719354838709677</v>
      </c>
      <c r="G1421" s="17">
        <f t="shared" si="55"/>
        <v>13.046666666666665</v>
      </c>
      <c r="H1421" s="17">
        <f t="shared" si="55"/>
        <v>4.377419354838709</v>
      </c>
      <c r="I1421" s="17">
        <f t="shared" si="55"/>
        <v>0.36666666666666664</v>
      </c>
      <c r="J1421" s="17">
        <f t="shared" si="55"/>
        <v>0</v>
      </c>
      <c r="K1421" s="17">
        <f t="shared" si="55"/>
        <v>0.5548387096774193</v>
      </c>
      <c r="L1421" s="17">
        <f t="shared" si="55"/>
        <v>0</v>
      </c>
      <c r="M1421" s="18">
        <f>AVERAGE(M1389:M1419)</f>
        <v>0.1935483870967742</v>
      </c>
      <c r="N1421" s="27">
        <f>AVERAGE(B1421:M1421)</f>
        <v>5.4389784946236555</v>
      </c>
      <c r="O1421" s="1" t="s">
        <v>313</v>
      </c>
    </row>
    <row r="1422" spans="1:15" ht="18.75">
      <c r="A1422" s="19" t="s">
        <v>314</v>
      </c>
      <c r="B1422" s="34">
        <f>COUNTIF(B1389:B1419,"&gt;0")</f>
        <v>7</v>
      </c>
      <c r="C1422" s="35">
        <f aca="true" t="shared" si="56" ref="C1422:M1422">COUNTIF(C1389:C1419,"&gt;0")</f>
        <v>17</v>
      </c>
      <c r="D1422" s="35">
        <f t="shared" si="56"/>
        <v>12</v>
      </c>
      <c r="E1422" s="35">
        <f t="shared" si="56"/>
        <v>13</v>
      </c>
      <c r="F1422" s="35">
        <f t="shared" si="56"/>
        <v>21</v>
      </c>
      <c r="G1422" s="35">
        <f t="shared" si="56"/>
        <v>20</v>
      </c>
      <c r="H1422" s="35">
        <f t="shared" si="56"/>
        <v>9</v>
      </c>
      <c r="I1422" s="35">
        <f t="shared" si="56"/>
        <v>1</v>
      </c>
      <c r="J1422" s="35">
        <f t="shared" si="56"/>
        <v>0</v>
      </c>
      <c r="K1422" s="35">
        <f t="shared" si="56"/>
        <v>2</v>
      </c>
      <c r="L1422" s="35">
        <f t="shared" si="56"/>
        <v>0</v>
      </c>
      <c r="M1422" s="36">
        <f t="shared" si="56"/>
        <v>2</v>
      </c>
      <c r="N1422" s="31">
        <f>SUM(B1422:M1422)</f>
        <v>104</v>
      </c>
      <c r="O1422" s="1" t="s">
        <v>314</v>
      </c>
    </row>
    <row r="1423" spans="1:12" ht="18.75">
      <c r="A1423" s="1" t="s">
        <v>315</v>
      </c>
      <c r="C1423" s="1" t="s">
        <v>316</v>
      </c>
      <c r="E1423" s="1" t="s">
        <v>311</v>
      </c>
      <c r="H1423" s="1" t="s">
        <v>315</v>
      </c>
      <c r="J1423" s="1" t="s">
        <v>317</v>
      </c>
      <c r="L1423" s="1" t="s">
        <v>311</v>
      </c>
    </row>
    <row r="1424" spans="1:12" ht="18.75">
      <c r="A1424" s="1" t="s">
        <v>315</v>
      </c>
      <c r="C1424" s="1" t="s">
        <v>318</v>
      </c>
      <c r="E1424" s="1" t="s">
        <v>311</v>
      </c>
      <c r="H1424" s="1" t="s">
        <v>315</v>
      </c>
      <c r="J1424" s="1" t="s">
        <v>319</v>
      </c>
      <c r="L1424" s="1" t="s">
        <v>311</v>
      </c>
    </row>
    <row r="1425" spans="1:12" ht="18.75">
      <c r="A1425" s="1" t="s">
        <v>315</v>
      </c>
      <c r="C1425" s="1" t="s">
        <v>320</v>
      </c>
      <c r="E1425" s="1" t="s">
        <v>311</v>
      </c>
      <c r="H1425" s="1" t="s">
        <v>315</v>
      </c>
      <c r="J1425" s="1" t="s">
        <v>321</v>
      </c>
      <c r="L1425" s="1" t="s">
        <v>311</v>
      </c>
    </row>
    <row r="1426" spans="1:12" ht="18.75">
      <c r="A1426" s="1" t="s">
        <v>315</v>
      </c>
      <c r="C1426" s="1" t="s">
        <v>322</v>
      </c>
      <c r="E1426" s="1" t="s">
        <v>311</v>
      </c>
      <c r="H1426" s="1" t="s">
        <v>315</v>
      </c>
      <c r="J1426" s="1" t="s">
        <v>323</v>
      </c>
      <c r="L1426" s="1" t="s">
        <v>311</v>
      </c>
    </row>
    <row r="1427" spans="1:12" ht="18.75">
      <c r="A1427" s="1" t="s">
        <v>315</v>
      </c>
      <c r="C1427" s="1" t="s">
        <v>324</v>
      </c>
      <c r="E1427" s="1" t="s">
        <v>311</v>
      </c>
      <c r="H1427" s="1" t="s">
        <v>315</v>
      </c>
      <c r="J1427" s="1" t="s">
        <v>325</v>
      </c>
      <c r="L1427" s="1" t="s">
        <v>311</v>
      </c>
    </row>
    <row r="1428" spans="1:12" ht="18.75">
      <c r="A1428" s="1" t="s">
        <v>315</v>
      </c>
      <c r="C1428" s="1" t="s">
        <v>326</v>
      </c>
      <c r="E1428" s="1" t="s">
        <v>311</v>
      </c>
      <c r="H1428" s="1" t="s">
        <v>315</v>
      </c>
      <c r="J1428" s="1" t="s">
        <v>327</v>
      </c>
      <c r="L1428" s="1" t="s">
        <v>311</v>
      </c>
    </row>
    <row r="1429" spans="1:5" ht="18.75">
      <c r="A1429" s="1" t="s">
        <v>315</v>
      </c>
      <c r="C1429" s="1" t="s">
        <v>328</v>
      </c>
      <c r="E1429" s="1" t="s">
        <v>311</v>
      </c>
    </row>
    <row r="1431" spans="1:14" ht="18.75">
      <c r="A1431" s="37" t="s">
        <v>294</v>
      </c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</row>
    <row r="1432" spans="1:14" ht="18.75">
      <c r="A1432" s="37" t="s">
        <v>329</v>
      </c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</row>
    <row r="1433" spans="1:14" ht="18.75">
      <c r="A1433" s="37" t="s">
        <v>345</v>
      </c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</row>
    <row r="1434" spans="1:14" ht="18.75">
      <c r="A1434" s="7" t="s">
        <v>296</v>
      </c>
      <c r="B1434" s="8" t="s">
        <v>297</v>
      </c>
      <c r="C1434" s="9" t="s">
        <v>298</v>
      </c>
      <c r="D1434" s="9" t="s">
        <v>299</v>
      </c>
      <c r="E1434" s="9" t="s">
        <v>300</v>
      </c>
      <c r="F1434" s="9" t="s">
        <v>301</v>
      </c>
      <c r="G1434" s="9" t="s">
        <v>302</v>
      </c>
      <c r="H1434" s="9" t="s">
        <v>303</v>
      </c>
      <c r="I1434" s="9" t="s">
        <v>304</v>
      </c>
      <c r="J1434" s="9" t="s">
        <v>305</v>
      </c>
      <c r="K1434" s="9" t="s">
        <v>306</v>
      </c>
      <c r="L1434" s="9" t="s">
        <v>307</v>
      </c>
      <c r="M1434" s="10" t="s">
        <v>308</v>
      </c>
      <c r="N1434" s="7" t="s">
        <v>309</v>
      </c>
    </row>
    <row r="1435" spans="1:14" ht="18.75">
      <c r="A1435" s="11">
        <v>1</v>
      </c>
      <c r="B1435" s="12">
        <v>0</v>
      </c>
      <c r="C1435" s="12">
        <v>0</v>
      </c>
      <c r="D1435" s="13">
        <v>0</v>
      </c>
      <c r="E1435" s="13">
        <v>0</v>
      </c>
      <c r="F1435" s="13">
        <v>0</v>
      </c>
      <c r="G1435" s="33">
        <v>11.2</v>
      </c>
      <c r="H1435" s="33">
        <v>0</v>
      </c>
      <c r="I1435" s="33">
        <v>0</v>
      </c>
      <c r="J1435" s="13">
        <v>0</v>
      </c>
      <c r="K1435" s="13">
        <v>0</v>
      </c>
      <c r="L1435" s="13">
        <v>0</v>
      </c>
      <c r="M1435" s="14">
        <v>0</v>
      </c>
      <c r="N1435" s="11"/>
    </row>
    <row r="1436" spans="1:14" ht="18.75">
      <c r="A1436" s="15">
        <v>2</v>
      </c>
      <c r="B1436" s="16">
        <v>0</v>
      </c>
      <c r="C1436" s="16">
        <v>0</v>
      </c>
      <c r="D1436" s="17">
        <v>0</v>
      </c>
      <c r="E1436" s="17">
        <v>0</v>
      </c>
      <c r="F1436" s="17">
        <v>0</v>
      </c>
      <c r="G1436" s="17">
        <v>15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8">
        <v>0</v>
      </c>
      <c r="N1436" s="15"/>
    </row>
    <row r="1437" spans="1:14" ht="18.75">
      <c r="A1437" s="15">
        <v>3</v>
      </c>
      <c r="B1437" s="16">
        <v>0</v>
      </c>
      <c r="C1437" s="16">
        <v>5</v>
      </c>
      <c r="D1437" s="17">
        <v>0</v>
      </c>
      <c r="E1437" s="17">
        <v>0</v>
      </c>
      <c r="F1437" s="17">
        <v>0</v>
      </c>
      <c r="G1437" s="17">
        <v>66</v>
      </c>
      <c r="H1437" s="17">
        <v>15.9</v>
      </c>
      <c r="I1437" s="17">
        <v>0</v>
      </c>
      <c r="J1437" s="17">
        <v>0</v>
      </c>
      <c r="K1437" s="17">
        <v>0</v>
      </c>
      <c r="L1437" s="17">
        <v>0</v>
      </c>
      <c r="M1437" s="18">
        <v>44.1</v>
      </c>
      <c r="N1437" s="15"/>
    </row>
    <row r="1438" spans="1:14" ht="18.75">
      <c r="A1438" s="15">
        <v>4</v>
      </c>
      <c r="B1438" s="16">
        <v>0</v>
      </c>
      <c r="C1438" s="16">
        <v>7</v>
      </c>
      <c r="D1438" s="17">
        <v>0</v>
      </c>
      <c r="E1438" s="17">
        <v>0</v>
      </c>
      <c r="F1438" s="17">
        <v>0</v>
      </c>
      <c r="G1438" s="17">
        <v>0</v>
      </c>
      <c r="H1438" s="25">
        <v>0</v>
      </c>
      <c r="I1438" s="17">
        <v>36.5</v>
      </c>
      <c r="J1438" s="17">
        <v>0</v>
      </c>
      <c r="K1438" s="17">
        <v>0</v>
      </c>
      <c r="L1438" s="17">
        <v>0</v>
      </c>
      <c r="M1438" s="18">
        <v>2.5</v>
      </c>
      <c r="N1438" s="15"/>
    </row>
    <row r="1439" spans="1:14" ht="18.75">
      <c r="A1439" s="15">
        <v>5</v>
      </c>
      <c r="B1439" s="16">
        <v>0</v>
      </c>
      <c r="C1439" s="16">
        <v>44</v>
      </c>
      <c r="D1439" s="17">
        <v>0</v>
      </c>
      <c r="E1439" s="17">
        <v>0</v>
      </c>
      <c r="F1439" s="17">
        <v>0</v>
      </c>
      <c r="G1439" s="17">
        <v>0</v>
      </c>
      <c r="H1439" s="17">
        <v>56.5</v>
      </c>
      <c r="I1439" s="17">
        <v>0</v>
      </c>
      <c r="J1439" s="17">
        <v>0</v>
      </c>
      <c r="K1439" s="17">
        <v>0</v>
      </c>
      <c r="L1439" s="17">
        <v>0</v>
      </c>
      <c r="M1439" s="18">
        <v>0</v>
      </c>
      <c r="N1439" s="15"/>
    </row>
    <row r="1440" spans="1:14" ht="18.75">
      <c r="A1440" s="15">
        <v>6</v>
      </c>
      <c r="B1440" s="16">
        <v>8</v>
      </c>
      <c r="C1440" s="16">
        <v>37.5</v>
      </c>
      <c r="D1440" s="17">
        <v>8</v>
      </c>
      <c r="E1440" s="17">
        <v>0</v>
      </c>
      <c r="F1440" s="17">
        <v>0</v>
      </c>
      <c r="G1440" s="17">
        <v>26.5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8">
        <v>0</v>
      </c>
      <c r="N1440" s="15"/>
    </row>
    <row r="1441" spans="1:14" ht="18.75">
      <c r="A1441" s="15">
        <v>7</v>
      </c>
      <c r="B1441" s="16">
        <v>35</v>
      </c>
      <c r="C1441" s="16">
        <v>12.5</v>
      </c>
      <c r="D1441" s="17">
        <v>46.5</v>
      </c>
      <c r="E1441" s="17">
        <v>0</v>
      </c>
      <c r="F1441" s="17">
        <v>0</v>
      </c>
      <c r="G1441" s="17">
        <v>30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8">
        <v>0</v>
      </c>
      <c r="N1441" s="15"/>
    </row>
    <row r="1442" spans="1:14" ht="18.75">
      <c r="A1442" s="15">
        <v>8</v>
      </c>
      <c r="B1442" s="16">
        <v>0</v>
      </c>
      <c r="C1442" s="16">
        <v>0</v>
      </c>
      <c r="D1442" s="17">
        <v>0</v>
      </c>
      <c r="E1442" s="17">
        <v>0</v>
      </c>
      <c r="F1442" s="17">
        <v>13</v>
      </c>
      <c r="G1442" s="17">
        <v>0</v>
      </c>
      <c r="H1442" s="17">
        <v>0</v>
      </c>
      <c r="I1442" s="17">
        <v>8</v>
      </c>
      <c r="J1442" s="17">
        <v>0</v>
      </c>
      <c r="K1442" s="17">
        <v>0</v>
      </c>
      <c r="L1442" s="17">
        <v>0</v>
      </c>
      <c r="M1442" s="18">
        <v>0</v>
      </c>
      <c r="N1442" s="15"/>
    </row>
    <row r="1443" spans="1:14" ht="18.75">
      <c r="A1443" s="15">
        <v>9</v>
      </c>
      <c r="B1443" s="16">
        <v>0</v>
      </c>
      <c r="C1443" s="16">
        <v>18</v>
      </c>
      <c r="D1443" s="17">
        <v>0</v>
      </c>
      <c r="E1443" s="17">
        <v>36</v>
      </c>
      <c r="F1443" s="17">
        <v>10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8">
        <v>0</v>
      </c>
      <c r="N1443" s="15"/>
    </row>
    <row r="1444" spans="1:14" ht="18.75">
      <c r="A1444" s="15">
        <v>10</v>
      </c>
      <c r="B1444" s="16">
        <v>0</v>
      </c>
      <c r="C1444" s="16">
        <v>0</v>
      </c>
      <c r="D1444" s="17">
        <v>0</v>
      </c>
      <c r="E1444" s="17">
        <v>0</v>
      </c>
      <c r="F1444" s="17">
        <v>12</v>
      </c>
      <c r="G1444" s="17">
        <v>0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8">
        <v>0</v>
      </c>
      <c r="N1444" s="15"/>
    </row>
    <row r="1445" spans="1:14" ht="18.75">
      <c r="A1445" s="15">
        <v>11</v>
      </c>
      <c r="B1445" s="16">
        <v>0</v>
      </c>
      <c r="C1445" s="16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v>0</v>
      </c>
      <c r="M1445" s="18">
        <v>0</v>
      </c>
      <c r="N1445" s="15"/>
    </row>
    <row r="1446" spans="1:14" ht="18.75">
      <c r="A1446" s="15">
        <v>12</v>
      </c>
      <c r="B1446" s="16">
        <v>0</v>
      </c>
      <c r="C1446" s="16">
        <v>0</v>
      </c>
      <c r="D1446" s="17">
        <v>5</v>
      </c>
      <c r="E1446" s="17">
        <v>0</v>
      </c>
      <c r="F1446" s="17">
        <v>23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8">
        <v>0</v>
      </c>
      <c r="N1446" s="15"/>
    </row>
    <row r="1447" spans="1:14" ht="18.75">
      <c r="A1447" s="15">
        <v>13</v>
      </c>
      <c r="B1447" s="16">
        <v>0</v>
      </c>
      <c r="C1447" s="16">
        <v>0</v>
      </c>
      <c r="D1447" s="17">
        <v>0</v>
      </c>
      <c r="E1447" s="17">
        <v>0</v>
      </c>
      <c r="F1447" s="17">
        <v>7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8">
        <v>0</v>
      </c>
      <c r="N1447" s="15"/>
    </row>
    <row r="1448" spans="1:14" ht="18.75">
      <c r="A1448" s="15">
        <v>14</v>
      </c>
      <c r="B1448" s="16">
        <v>0</v>
      </c>
      <c r="C1448" s="16">
        <v>0</v>
      </c>
      <c r="D1448" s="17">
        <v>0</v>
      </c>
      <c r="E1448" s="17">
        <v>0</v>
      </c>
      <c r="F1448" s="17">
        <v>0</v>
      </c>
      <c r="G1448" s="17">
        <v>12.5</v>
      </c>
      <c r="H1448" s="17">
        <v>0</v>
      </c>
      <c r="I1448" s="17">
        <v>0</v>
      </c>
      <c r="J1448" s="17">
        <v>0</v>
      </c>
      <c r="K1448" s="17">
        <v>0</v>
      </c>
      <c r="L1448" s="17">
        <v>0</v>
      </c>
      <c r="M1448" s="18">
        <v>0</v>
      </c>
      <c r="N1448" s="15"/>
    </row>
    <row r="1449" spans="1:14" ht="18.75">
      <c r="A1449" s="15">
        <v>15</v>
      </c>
      <c r="B1449" s="16">
        <v>0</v>
      </c>
      <c r="C1449" s="16">
        <v>0</v>
      </c>
      <c r="D1449" s="17">
        <v>0</v>
      </c>
      <c r="E1449" s="17">
        <v>0</v>
      </c>
      <c r="F1449" s="17">
        <v>0</v>
      </c>
      <c r="G1449" s="17">
        <v>18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8">
        <v>0</v>
      </c>
      <c r="N1449" s="15"/>
    </row>
    <row r="1450" spans="1:14" ht="18.75">
      <c r="A1450" s="15">
        <v>16</v>
      </c>
      <c r="B1450" s="16">
        <v>0</v>
      </c>
      <c r="C1450" s="16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  <c r="I1450" s="17">
        <v>0</v>
      </c>
      <c r="J1450" s="17">
        <v>0</v>
      </c>
      <c r="K1450" s="17">
        <v>0</v>
      </c>
      <c r="L1450" s="17">
        <v>0</v>
      </c>
      <c r="M1450" s="18">
        <v>0</v>
      </c>
      <c r="N1450" s="15"/>
    </row>
    <row r="1451" spans="1:14" ht="18.75">
      <c r="A1451" s="15">
        <v>17</v>
      </c>
      <c r="B1451" s="16">
        <v>0</v>
      </c>
      <c r="C1451" s="16">
        <v>0</v>
      </c>
      <c r="D1451" s="17">
        <v>16</v>
      </c>
      <c r="E1451" s="17">
        <v>11</v>
      </c>
      <c r="F1451" s="17">
        <v>0</v>
      </c>
      <c r="G1451" s="17">
        <v>0</v>
      </c>
      <c r="H1451" s="17">
        <v>0</v>
      </c>
      <c r="I1451" s="17">
        <v>0</v>
      </c>
      <c r="J1451" s="17">
        <v>0</v>
      </c>
      <c r="K1451" s="17">
        <v>0</v>
      </c>
      <c r="L1451" s="17">
        <v>0</v>
      </c>
      <c r="M1451" s="18">
        <v>0</v>
      </c>
      <c r="N1451" s="15"/>
    </row>
    <row r="1452" spans="1:14" ht="18.75">
      <c r="A1452" s="15">
        <v>18</v>
      </c>
      <c r="B1452" s="16">
        <v>0</v>
      </c>
      <c r="C1452" s="16">
        <v>5.1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  <c r="I1452" s="17">
        <v>0</v>
      </c>
      <c r="J1452" s="17">
        <v>0</v>
      </c>
      <c r="K1452" s="17">
        <v>0</v>
      </c>
      <c r="L1452" s="17">
        <v>0</v>
      </c>
      <c r="M1452" s="18">
        <v>0</v>
      </c>
      <c r="N1452" s="15"/>
    </row>
    <row r="1453" spans="1:14" ht="18.75">
      <c r="A1453" s="15">
        <v>19</v>
      </c>
      <c r="B1453" s="16">
        <v>0</v>
      </c>
      <c r="C1453" s="16">
        <v>0</v>
      </c>
      <c r="D1453" s="17">
        <v>0</v>
      </c>
      <c r="E1453" s="17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7">
        <v>0</v>
      </c>
      <c r="L1453" s="17">
        <v>0</v>
      </c>
      <c r="M1453" s="18">
        <v>0</v>
      </c>
      <c r="N1453" s="15"/>
    </row>
    <row r="1454" spans="1:14" ht="18.75">
      <c r="A1454" s="15">
        <v>20</v>
      </c>
      <c r="B1454" s="16">
        <v>0</v>
      </c>
      <c r="C1454" s="16">
        <v>3.1</v>
      </c>
      <c r="D1454" s="17">
        <v>0</v>
      </c>
      <c r="E1454" s="17">
        <v>0</v>
      </c>
      <c r="F1454" s="17">
        <v>36.6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v>0</v>
      </c>
      <c r="M1454" s="18">
        <v>0</v>
      </c>
      <c r="N1454" s="15"/>
    </row>
    <row r="1455" spans="1:14" ht="18.75">
      <c r="A1455" s="15">
        <v>21</v>
      </c>
      <c r="B1455" s="16">
        <v>0</v>
      </c>
      <c r="C1455" s="16">
        <v>0</v>
      </c>
      <c r="D1455" s="17">
        <v>10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0</v>
      </c>
      <c r="K1455" s="17">
        <v>0</v>
      </c>
      <c r="L1455" s="17">
        <v>1.5</v>
      </c>
      <c r="M1455" s="18">
        <v>0</v>
      </c>
      <c r="N1455" s="15"/>
    </row>
    <row r="1456" spans="1:14" ht="18.75">
      <c r="A1456" s="15">
        <v>22</v>
      </c>
      <c r="B1456" s="16">
        <v>0</v>
      </c>
      <c r="C1456" s="16">
        <v>0</v>
      </c>
      <c r="D1456" s="17">
        <v>0</v>
      </c>
      <c r="E1456" s="17">
        <v>0</v>
      </c>
      <c r="F1456" s="17">
        <v>10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8">
        <v>0</v>
      </c>
      <c r="N1456" s="15"/>
    </row>
    <row r="1457" spans="1:14" ht="18.75">
      <c r="A1457" s="15">
        <v>23</v>
      </c>
      <c r="B1457" s="16">
        <v>0</v>
      </c>
      <c r="C1457" s="16">
        <v>3</v>
      </c>
      <c r="D1457" s="17">
        <v>0</v>
      </c>
      <c r="E1457" s="17">
        <v>17</v>
      </c>
      <c r="F1457" s="17">
        <v>0</v>
      </c>
      <c r="G1457" s="17">
        <v>0</v>
      </c>
      <c r="H1457" s="17">
        <v>0</v>
      </c>
      <c r="I1457" s="17">
        <v>0</v>
      </c>
      <c r="J1457" s="17">
        <v>0</v>
      </c>
      <c r="K1457" s="17">
        <v>0</v>
      </c>
      <c r="L1457" s="17">
        <v>0</v>
      </c>
      <c r="M1457" s="18">
        <v>0</v>
      </c>
      <c r="N1457" s="15"/>
    </row>
    <row r="1458" spans="1:14" ht="18.75">
      <c r="A1458" s="15">
        <v>24</v>
      </c>
      <c r="B1458" s="16">
        <v>0</v>
      </c>
      <c r="C1458" s="16">
        <v>0</v>
      </c>
      <c r="D1458" s="17">
        <v>0</v>
      </c>
      <c r="E1458" s="17">
        <v>49</v>
      </c>
      <c r="F1458" s="17">
        <v>35</v>
      </c>
      <c r="G1458" s="17">
        <v>0</v>
      </c>
      <c r="H1458" s="17">
        <v>0</v>
      </c>
      <c r="I1458" s="17">
        <v>0</v>
      </c>
      <c r="J1458" s="17">
        <v>0</v>
      </c>
      <c r="K1458" s="17">
        <v>0</v>
      </c>
      <c r="L1458" s="17">
        <v>0</v>
      </c>
      <c r="M1458" s="18">
        <v>0</v>
      </c>
      <c r="N1458" s="15"/>
    </row>
    <row r="1459" spans="1:14" ht="18.75">
      <c r="A1459" s="15">
        <v>25</v>
      </c>
      <c r="B1459" s="16">
        <v>0</v>
      </c>
      <c r="C1459" s="16">
        <v>38</v>
      </c>
      <c r="D1459" s="17">
        <v>0</v>
      </c>
      <c r="E1459" s="17">
        <v>0</v>
      </c>
      <c r="F1459" s="17">
        <v>19.5</v>
      </c>
      <c r="G1459" s="17">
        <v>3</v>
      </c>
      <c r="H1459" s="17">
        <v>0</v>
      </c>
      <c r="I1459" s="17">
        <v>0</v>
      </c>
      <c r="J1459" s="17">
        <v>0</v>
      </c>
      <c r="K1459" s="17">
        <v>0</v>
      </c>
      <c r="L1459" s="17">
        <v>0</v>
      </c>
      <c r="M1459" s="18">
        <v>0</v>
      </c>
      <c r="N1459" s="15"/>
    </row>
    <row r="1460" spans="1:14" ht="18.75">
      <c r="A1460" s="15">
        <v>26</v>
      </c>
      <c r="B1460" s="16">
        <v>0</v>
      </c>
      <c r="C1460" s="16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7">
        <v>0</v>
      </c>
      <c r="L1460" s="17">
        <v>0</v>
      </c>
      <c r="M1460" s="18">
        <v>0</v>
      </c>
      <c r="N1460" s="15"/>
    </row>
    <row r="1461" spans="1:14" ht="18.75">
      <c r="A1461" s="15">
        <v>27</v>
      </c>
      <c r="B1461" s="16">
        <v>0</v>
      </c>
      <c r="C1461" s="16">
        <v>0</v>
      </c>
      <c r="D1461" s="17">
        <v>0</v>
      </c>
      <c r="E1461" s="17">
        <v>0</v>
      </c>
      <c r="F1461" s="17">
        <v>9</v>
      </c>
      <c r="G1461" s="17">
        <v>76.8</v>
      </c>
      <c r="H1461" s="17">
        <v>0</v>
      </c>
      <c r="I1461" s="17">
        <v>10</v>
      </c>
      <c r="J1461" s="17">
        <v>0</v>
      </c>
      <c r="K1461" s="17">
        <v>0</v>
      </c>
      <c r="L1461" s="17">
        <v>0</v>
      </c>
      <c r="M1461" s="18">
        <v>0</v>
      </c>
      <c r="N1461" s="15"/>
    </row>
    <row r="1462" spans="1:14" ht="18.75">
      <c r="A1462" s="15">
        <v>28</v>
      </c>
      <c r="B1462" s="16">
        <v>0</v>
      </c>
      <c r="C1462" s="16">
        <v>0</v>
      </c>
      <c r="D1462" s="17">
        <v>0</v>
      </c>
      <c r="E1462" s="17">
        <v>0</v>
      </c>
      <c r="F1462" s="17">
        <v>47</v>
      </c>
      <c r="G1462" s="17">
        <v>3.5</v>
      </c>
      <c r="H1462" s="17">
        <v>0</v>
      </c>
      <c r="I1462" s="17">
        <v>3</v>
      </c>
      <c r="J1462" s="17">
        <v>0</v>
      </c>
      <c r="K1462" s="17">
        <v>0</v>
      </c>
      <c r="L1462" s="17">
        <v>0</v>
      </c>
      <c r="M1462" s="18">
        <v>0</v>
      </c>
      <c r="N1462" s="15"/>
    </row>
    <row r="1463" spans="1:14" ht="18.75">
      <c r="A1463" s="15">
        <v>29</v>
      </c>
      <c r="B1463" s="16">
        <v>7.5</v>
      </c>
      <c r="C1463" s="16">
        <v>0</v>
      </c>
      <c r="D1463" s="17">
        <v>0</v>
      </c>
      <c r="E1463" s="17">
        <v>0</v>
      </c>
      <c r="F1463" s="17">
        <v>32</v>
      </c>
      <c r="G1463" s="17">
        <v>0</v>
      </c>
      <c r="H1463" s="17">
        <v>0</v>
      </c>
      <c r="I1463" s="17">
        <v>0</v>
      </c>
      <c r="J1463" s="17">
        <v>0</v>
      </c>
      <c r="K1463" s="17">
        <v>4</v>
      </c>
      <c r="L1463" s="17"/>
      <c r="M1463" s="18">
        <v>0</v>
      </c>
      <c r="N1463" s="15"/>
    </row>
    <row r="1464" spans="1:14" ht="18.75">
      <c r="A1464" s="15">
        <v>30</v>
      </c>
      <c r="B1464" s="16">
        <v>0</v>
      </c>
      <c r="C1464" s="16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7">
        <v>6.5</v>
      </c>
      <c r="L1464" s="17"/>
      <c r="M1464" s="18">
        <v>0</v>
      </c>
      <c r="N1464" s="15"/>
    </row>
    <row r="1465" spans="1:14" ht="18.75">
      <c r="A1465" s="19">
        <v>31</v>
      </c>
      <c r="B1465" s="20"/>
      <c r="C1465" s="21">
        <v>5</v>
      </c>
      <c r="D1465" s="21"/>
      <c r="E1465" s="21">
        <v>0</v>
      </c>
      <c r="F1465" s="21">
        <v>0</v>
      </c>
      <c r="G1465" s="21"/>
      <c r="H1465" s="21">
        <v>0</v>
      </c>
      <c r="I1465" s="21"/>
      <c r="J1465" s="21">
        <v>0</v>
      </c>
      <c r="K1465" s="21">
        <v>0</v>
      </c>
      <c r="L1465" s="21"/>
      <c r="M1465" s="22">
        <v>0</v>
      </c>
      <c r="N1465" s="19"/>
    </row>
    <row r="1466" spans="1:15" ht="18.75">
      <c r="A1466" s="23" t="s">
        <v>310</v>
      </c>
      <c r="B1466" s="25">
        <f aca="true" t="shared" si="57" ref="B1466:M1466">SUM(B1435:B1465)</f>
        <v>50.5</v>
      </c>
      <c r="C1466" s="25">
        <f t="shared" si="57"/>
        <v>178.2</v>
      </c>
      <c r="D1466" s="25">
        <f t="shared" si="57"/>
        <v>85.5</v>
      </c>
      <c r="E1466" s="25">
        <f t="shared" si="57"/>
        <v>113</v>
      </c>
      <c r="F1466" s="25">
        <f t="shared" si="57"/>
        <v>254.1</v>
      </c>
      <c r="G1466" s="25">
        <f t="shared" si="57"/>
        <v>262.5</v>
      </c>
      <c r="H1466" s="25">
        <f t="shared" si="57"/>
        <v>72.4</v>
      </c>
      <c r="I1466" s="25">
        <f t="shared" si="57"/>
        <v>57.5</v>
      </c>
      <c r="J1466" s="25">
        <f t="shared" si="57"/>
        <v>0</v>
      </c>
      <c r="K1466" s="25">
        <f t="shared" si="57"/>
        <v>10.5</v>
      </c>
      <c r="L1466" s="25">
        <f t="shared" si="57"/>
        <v>1.5</v>
      </c>
      <c r="M1466" s="25">
        <f t="shared" si="57"/>
        <v>46.6</v>
      </c>
      <c r="N1466" s="26">
        <f>SUM(B1466:M1466)</f>
        <v>1132.2999999999997</v>
      </c>
      <c r="O1466" s="1" t="s">
        <v>311</v>
      </c>
    </row>
    <row r="1467" spans="1:15" ht="18.75">
      <c r="A1467" s="15" t="s">
        <v>312</v>
      </c>
      <c r="B1467" s="16">
        <f>AVERAGE(B1435:B1465)</f>
        <v>1.6833333333333333</v>
      </c>
      <c r="C1467" s="17">
        <f aca="true" t="shared" si="58" ref="C1467:L1467">AVERAGE(C1435:C1465)</f>
        <v>5.748387096774193</v>
      </c>
      <c r="D1467" s="17">
        <f t="shared" si="58"/>
        <v>2.85</v>
      </c>
      <c r="E1467" s="17">
        <f t="shared" si="58"/>
        <v>3.6451612903225805</v>
      </c>
      <c r="F1467" s="17">
        <f t="shared" si="58"/>
        <v>8.196774193548388</v>
      </c>
      <c r="G1467" s="17">
        <f t="shared" si="58"/>
        <v>8.75</v>
      </c>
      <c r="H1467" s="17">
        <f t="shared" si="58"/>
        <v>2.335483870967742</v>
      </c>
      <c r="I1467" s="17">
        <f t="shared" si="58"/>
        <v>1.9166666666666667</v>
      </c>
      <c r="J1467" s="17">
        <f t="shared" si="58"/>
        <v>0</v>
      </c>
      <c r="K1467" s="17">
        <f t="shared" si="58"/>
        <v>0.3387096774193548</v>
      </c>
      <c r="L1467" s="17">
        <f t="shared" si="58"/>
        <v>0.05357142857142857</v>
      </c>
      <c r="M1467" s="18">
        <f>AVERAGE(M1435:M1465)</f>
        <v>1.5032258064516129</v>
      </c>
      <c r="N1467" s="27">
        <f>AVERAGE(B1467:M1467)</f>
        <v>3.085109447004608</v>
      </c>
      <c r="O1467" s="1" t="s">
        <v>313</v>
      </c>
    </row>
    <row r="1468" spans="1:15" ht="18.75">
      <c r="A1468" s="19" t="s">
        <v>314</v>
      </c>
      <c r="B1468" s="34">
        <f>COUNTIF(B1435:B1465,"&gt;0")</f>
        <v>3</v>
      </c>
      <c r="C1468" s="35">
        <f aca="true" t="shared" si="59" ref="C1468:M1468">COUNTIF(C1435:C1465,"&gt;0")</f>
        <v>11</v>
      </c>
      <c r="D1468" s="35">
        <f t="shared" si="59"/>
        <v>5</v>
      </c>
      <c r="E1468" s="35">
        <f t="shared" si="59"/>
        <v>4</v>
      </c>
      <c r="F1468" s="35">
        <f t="shared" si="59"/>
        <v>12</v>
      </c>
      <c r="G1468" s="35">
        <f t="shared" si="59"/>
        <v>10</v>
      </c>
      <c r="H1468" s="35">
        <f t="shared" si="59"/>
        <v>2</v>
      </c>
      <c r="I1468" s="35">
        <f t="shared" si="59"/>
        <v>4</v>
      </c>
      <c r="J1468" s="35">
        <f t="shared" si="59"/>
        <v>0</v>
      </c>
      <c r="K1468" s="35">
        <f t="shared" si="59"/>
        <v>2</v>
      </c>
      <c r="L1468" s="35">
        <f t="shared" si="59"/>
        <v>1</v>
      </c>
      <c r="M1468" s="36">
        <f t="shared" si="59"/>
        <v>2</v>
      </c>
      <c r="N1468" s="31">
        <f>SUM(B1468:M1468)</f>
        <v>56</v>
      </c>
      <c r="O1468" s="1" t="s">
        <v>314</v>
      </c>
    </row>
    <row r="1469" spans="1:12" ht="18.75">
      <c r="A1469" s="1" t="s">
        <v>315</v>
      </c>
      <c r="C1469" s="1" t="s">
        <v>316</v>
      </c>
      <c r="E1469" s="1" t="s">
        <v>311</v>
      </c>
      <c r="H1469" s="1" t="s">
        <v>315</v>
      </c>
      <c r="J1469" s="1" t="s">
        <v>317</v>
      </c>
      <c r="L1469" s="1" t="s">
        <v>311</v>
      </c>
    </row>
    <row r="1470" spans="1:12" ht="18.75">
      <c r="A1470" s="1" t="s">
        <v>315</v>
      </c>
      <c r="C1470" s="1" t="s">
        <v>318</v>
      </c>
      <c r="E1470" s="1" t="s">
        <v>311</v>
      </c>
      <c r="H1470" s="1" t="s">
        <v>315</v>
      </c>
      <c r="J1470" s="1" t="s">
        <v>319</v>
      </c>
      <c r="L1470" s="1" t="s">
        <v>311</v>
      </c>
    </row>
    <row r="1471" spans="1:12" ht="18.75">
      <c r="A1471" s="1" t="s">
        <v>315</v>
      </c>
      <c r="C1471" s="1" t="s">
        <v>320</v>
      </c>
      <c r="E1471" s="1" t="s">
        <v>311</v>
      </c>
      <c r="H1471" s="1" t="s">
        <v>315</v>
      </c>
      <c r="J1471" s="1" t="s">
        <v>321</v>
      </c>
      <c r="L1471" s="1" t="s">
        <v>311</v>
      </c>
    </row>
    <row r="1472" spans="1:12" ht="18.75">
      <c r="A1472" s="1" t="s">
        <v>315</v>
      </c>
      <c r="C1472" s="1" t="s">
        <v>322</v>
      </c>
      <c r="E1472" s="1" t="s">
        <v>311</v>
      </c>
      <c r="H1472" s="1" t="s">
        <v>315</v>
      </c>
      <c r="J1472" s="1" t="s">
        <v>323</v>
      </c>
      <c r="L1472" s="1" t="s">
        <v>311</v>
      </c>
    </row>
    <row r="1473" spans="1:12" ht="18.75">
      <c r="A1473" s="1" t="s">
        <v>315</v>
      </c>
      <c r="C1473" s="1" t="s">
        <v>324</v>
      </c>
      <c r="E1473" s="1" t="s">
        <v>311</v>
      </c>
      <c r="H1473" s="1" t="s">
        <v>315</v>
      </c>
      <c r="J1473" s="1" t="s">
        <v>325</v>
      </c>
      <c r="L1473" s="1" t="s">
        <v>311</v>
      </c>
    </row>
    <row r="1474" spans="1:12" ht="18.75">
      <c r="A1474" s="1" t="s">
        <v>315</v>
      </c>
      <c r="C1474" s="1" t="s">
        <v>326</v>
      </c>
      <c r="E1474" s="1" t="s">
        <v>311</v>
      </c>
      <c r="H1474" s="1" t="s">
        <v>315</v>
      </c>
      <c r="J1474" s="1" t="s">
        <v>327</v>
      </c>
      <c r="L1474" s="1" t="s">
        <v>311</v>
      </c>
    </row>
    <row r="1475" spans="1:5" ht="18.75">
      <c r="A1475" s="1" t="s">
        <v>315</v>
      </c>
      <c r="C1475" s="1" t="s">
        <v>328</v>
      </c>
      <c r="E1475" s="1" t="s">
        <v>311</v>
      </c>
    </row>
    <row r="1477" spans="1:14" ht="18.75">
      <c r="A1477" s="37" t="s">
        <v>294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</row>
    <row r="1478" spans="1:14" ht="18.75">
      <c r="A1478" s="37" t="s">
        <v>329</v>
      </c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</row>
    <row r="1479" spans="1:14" ht="18.75">
      <c r="A1479" s="37" t="s">
        <v>346</v>
      </c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</row>
    <row r="1480" spans="1:14" ht="18.75">
      <c r="A1480" s="7" t="s">
        <v>296</v>
      </c>
      <c r="B1480" s="8" t="s">
        <v>297</v>
      </c>
      <c r="C1480" s="9" t="s">
        <v>298</v>
      </c>
      <c r="D1480" s="9" t="s">
        <v>299</v>
      </c>
      <c r="E1480" s="9" t="s">
        <v>300</v>
      </c>
      <c r="F1480" s="9" t="s">
        <v>301</v>
      </c>
      <c r="G1480" s="9" t="s">
        <v>302</v>
      </c>
      <c r="H1480" s="9" t="s">
        <v>303</v>
      </c>
      <c r="I1480" s="9" t="s">
        <v>304</v>
      </c>
      <c r="J1480" s="9" t="s">
        <v>305</v>
      </c>
      <c r="K1480" s="9" t="s">
        <v>306</v>
      </c>
      <c r="L1480" s="9" t="s">
        <v>307</v>
      </c>
      <c r="M1480" s="10" t="s">
        <v>308</v>
      </c>
      <c r="N1480" s="7" t="s">
        <v>309</v>
      </c>
    </row>
    <row r="1481" spans="1:14" ht="18.75">
      <c r="A1481" s="11">
        <v>1</v>
      </c>
      <c r="B1481" s="12">
        <v>0</v>
      </c>
      <c r="C1481" s="12">
        <v>0</v>
      </c>
      <c r="D1481" s="13">
        <v>4.2</v>
      </c>
      <c r="E1481" s="13">
        <v>0</v>
      </c>
      <c r="F1481" s="13">
        <v>0</v>
      </c>
      <c r="G1481" s="33">
        <v>0</v>
      </c>
      <c r="H1481" s="33">
        <v>5</v>
      </c>
      <c r="I1481" s="33">
        <v>0</v>
      </c>
      <c r="J1481" s="13">
        <v>0</v>
      </c>
      <c r="K1481" s="13">
        <v>0</v>
      </c>
      <c r="L1481" s="13">
        <v>0</v>
      </c>
      <c r="M1481" s="14">
        <v>0</v>
      </c>
      <c r="N1481" s="11"/>
    </row>
    <row r="1482" spans="1:14" ht="18.75">
      <c r="A1482" s="15">
        <v>2</v>
      </c>
      <c r="B1482" s="16">
        <v>0</v>
      </c>
      <c r="C1482" s="16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31</v>
      </c>
      <c r="I1482" s="17">
        <v>0</v>
      </c>
      <c r="J1482" s="17">
        <v>0</v>
      </c>
      <c r="K1482" s="17">
        <v>0</v>
      </c>
      <c r="L1482" s="17">
        <v>0</v>
      </c>
      <c r="M1482" s="18">
        <v>0</v>
      </c>
      <c r="N1482" s="15"/>
    </row>
    <row r="1483" spans="1:14" ht="18.75">
      <c r="A1483" s="15">
        <v>3</v>
      </c>
      <c r="B1483" s="16">
        <v>0</v>
      </c>
      <c r="C1483" s="16">
        <v>4.5</v>
      </c>
      <c r="D1483" s="17">
        <v>35.6</v>
      </c>
      <c r="E1483" s="17">
        <v>0</v>
      </c>
      <c r="F1483" s="17">
        <v>0</v>
      </c>
      <c r="G1483" s="17">
        <v>0</v>
      </c>
      <c r="H1483" s="17">
        <v>12.1</v>
      </c>
      <c r="I1483" s="17">
        <v>0</v>
      </c>
      <c r="J1483" s="17">
        <v>0</v>
      </c>
      <c r="K1483" s="17">
        <v>0</v>
      </c>
      <c r="L1483" s="17">
        <v>0</v>
      </c>
      <c r="M1483" s="18">
        <v>0</v>
      </c>
      <c r="N1483" s="15"/>
    </row>
    <row r="1484" spans="1:14" ht="18.75">
      <c r="A1484" s="15">
        <v>4</v>
      </c>
      <c r="B1484" s="16">
        <v>0</v>
      </c>
      <c r="C1484" s="16">
        <v>10.6</v>
      </c>
      <c r="D1484" s="17">
        <v>0</v>
      </c>
      <c r="E1484" s="17">
        <v>11.8</v>
      </c>
      <c r="F1484" s="17">
        <v>0</v>
      </c>
      <c r="G1484" s="17">
        <v>0</v>
      </c>
      <c r="H1484" s="25">
        <v>0</v>
      </c>
      <c r="I1484" s="17">
        <v>0</v>
      </c>
      <c r="J1484" s="17">
        <v>0</v>
      </c>
      <c r="K1484" s="17">
        <v>0</v>
      </c>
      <c r="L1484" s="17">
        <v>0</v>
      </c>
      <c r="M1484" s="18">
        <v>0</v>
      </c>
      <c r="N1484" s="15"/>
    </row>
    <row r="1485" spans="1:14" ht="18.75">
      <c r="A1485" s="15">
        <v>5</v>
      </c>
      <c r="B1485" s="16">
        <v>0</v>
      </c>
      <c r="C1485" s="16">
        <v>0</v>
      </c>
      <c r="D1485" s="17">
        <v>58.5</v>
      </c>
      <c r="E1485" s="17">
        <v>22</v>
      </c>
      <c r="F1485" s="17">
        <v>0</v>
      </c>
      <c r="G1485" s="17">
        <v>35</v>
      </c>
      <c r="H1485" s="17">
        <v>0</v>
      </c>
      <c r="I1485" s="17">
        <v>0</v>
      </c>
      <c r="J1485" s="17">
        <v>0</v>
      </c>
      <c r="K1485" s="17">
        <v>0</v>
      </c>
      <c r="L1485" s="17">
        <v>0</v>
      </c>
      <c r="M1485" s="18">
        <v>0</v>
      </c>
      <c r="N1485" s="15"/>
    </row>
    <row r="1486" spans="1:14" ht="18.75">
      <c r="A1486" s="15">
        <v>6</v>
      </c>
      <c r="B1486" s="16">
        <v>0</v>
      </c>
      <c r="C1486" s="16">
        <v>3</v>
      </c>
      <c r="D1486" s="17">
        <v>10</v>
      </c>
      <c r="E1486" s="17">
        <v>56.1</v>
      </c>
      <c r="F1486" s="17">
        <v>0</v>
      </c>
      <c r="G1486" s="17">
        <v>0</v>
      </c>
      <c r="H1486" s="17">
        <v>0</v>
      </c>
      <c r="I1486" s="17">
        <v>0</v>
      </c>
      <c r="J1486" s="17">
        <v>0</v>
      </c>
      <c r="K1486" s="17">
        <v>0</v>
      </c>
      <c r="L1486" s="17">
        <v>0</v>
      </c>
      <c r="M1486" s="18">
        <v>0</v>
      </c>
      <c r="N1486" s="15"/>
    </row>
    <row r="1487" spans="1:14" ht="18.75">
      <c r="A1487" s="15">
        <v>7</v>
      </c>
      <c r="B1487" s="16">
        <v>0</v>
      </c>
      <c r="C1487" s="16">
        <v>0</v>
      </c>
      <c r="D1487" s="17">
        <v>0</v>
      </c>
      <c r="E1487" s="17">
        <v>0</v>
      </c>
      <c r="F1487" s="17">
        <v>30</v>
      </c>
      <c r="G1487" s="17">
        <v>12.9</v>
      </c>
      <c r="H1487" s="17">
        <v>0</v>
      </c>
      <c r="I1487" s="17">
        <v>0</v>
      </c>
      <c r="J1487" s="17">
        <v>0</v>
      </c>
      <c r="K1487" s="17">
        <v>0</v>
      </c>
      <c r="L1487" s="17">
        <v>0</v>
      </c>
      <c r="M1487" s="18">
        <v>0</v>
      </c>
      <c r="N1487" s="15"/>
    </row>
    <row r="1488" spans="1:14" ht="18.75">
      <c r="A1488" s="15">
        <v>8</v>
      </c>
      <c r="B1488" s="16">
        <v>0</v>
      </c>
      <c r="C1488" s="16">
        <v>0</v>
      </c>
      <c r="D1488" s="17">
        <v>0</v>
      </c>
      <c r="E1488" s="17">
        <v>12</v>
      </c>
      <c r="F1488" s="17">
        <v>3</v>
      </c>
      <c r="G1488" s="17">
        <v>11.5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8">
        <v>0</v>
      </c>
      <c r="N1488" s="15"/>
    </row>
    <row r="1489" spans="1:14" ht="18.75">
      <c r="A1489" s="15">
        <v>9</v>
      </c>
      <c r="B1489" s="16">
        <v>0</v>
      </c>
      <c r="C1489" s="16">
        <v>0</v>
      </c>
      <c r="D1489" s="17">
        <v>0</v>
      </c>
      <c r="E1489" s="17">
        <v>0</v>
      </c>
      <c r="F1489" s="17">
        <v>0</v>
      </c>
      <c r="G1489" s="17">
        <v>11.5</v>
      </c>
      <c r="H1489" s="17">
        <v>0</v>
      </c>
      <c r="I1489" s="17">
        <v>0</v>
      </c>
      <c r="J1489" s="17">
        <v>0</v>
      </c>
      <c r="K1489" s="17">
        <v>0</v>
      </c>
      <c r="L1489" s="17">
        <v>0</v>
      </c>
      <c r="M1489" s="18">
        <v>0</v>
      </c>
      <c r="N1489" s="15"/>
    </row>
    <row r="1490" spans="1:14" ht="18.75">
      <c r="A1490" s="15">
        <v>10</v>
      </c>
      <c r="B1490" s="16">
        <v>0</v>
      </c>
      <c r="C1490" s="16">
        <v>0</v>
      </c>
      <c r="D1490" s="17">
        <v>7.3</v>
      </c>
      <c r="E1490" s="17">
        <v>10</v>
      </c>
      <c r="F1490" s="17">
        <v>29.5</v>
      </c>
      <c r="G1490" s="17">
        <v>5</v>
      </c>
      <c r="H1490" s="17">
        <v>0</v>
      </c>
      <c r="I1490" s="17">
        <v>0</v>
      </c>
      <c r="J1490" s="17">
        <v>0</v>
      </c>
      <c r="K1490" s="17">
        <v>0</v>
      </c>
      <c r="L1490" s="17">
        <v>0</v>
      </c>
      <c r="M1490" s="18">
        <v>0</v>
      </c>
      <c r="N1490" s="15"/>
    </row>
    <row r="1491" spans="1:14" ht="18.75">
      <c r="A1491" s="15">
        <v>11</v>
      </c>
      <c r="B1491" s="16">
        <v>0</v>
      </c>
      <c r="C1491" s="16">
        <v>50</v>
      </c>
      <c r="D1491" s="17">
        <v>0</v>
      </c>
      <c r="E1491" s="17">
        <v>0</v>
      </c>
      <c r="F1491" s="17">
        <v>30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8">
        <v>0</v>
      </c>
      <c r="N1491" s="15"/>
    </row>
    <row r="1492" spans="1:14" ht="18.75">
      <c r="A1492" s="15">
        <v>12</v>
      </c>
      <c r="B1492" s="16">
        <v>0</v>
      </c>
      <c r="C1492" s="16">
        <v>0</v>
      </c>
      <c r="D1492" s="17">
        <v>0</v>
      </c>
      <c r="E1492" s="17">
        <v>0</v>
      </c>
      <c r="F1492" s="17">
        <v>46</v>
      </c>
      <c r="G1492" s="17">
        <v>23.5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8">
        <v>0</v>
      </c>
      <c r="N1492" s="15"/>
    </row>
    <row r="1493" spans="1:14" ht="18.75">
      <c r="A1493" s="15">
        <v>13</v>
      </c>
      <c r="B1493" s="16">
        <v>0</v>
      </c>
      <c r="C1493" s="16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8">
        <v>0</v>
      </c>
      <c r="N1493" s="15"/>
    </row>
    <row r="1494" spans="1:14" ht="18.75">
      <c r="A1494" s="15">
        <v>14</v>
      </c>
      <c r="B1494" s="16">
        <v>0</v>
      </c>
      <c r="C1494" s="16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4.5</v>
      </c>
      <c r="K1494" s="17">
        <v>0</v>
      </c>
      <c r="L1494" s="17">
        <v>0</v>
      </c>
      <c r="M1494" s="18">
        <v>0</v>
      </c>
      <c r="N1494" s="15"/>
    </row>
    <row r="1495" spans="1:14" ht="18.75">
      <c r="A1495" s="15">
        <v>15</v>
      </c>
      <c r="B1495" s="16">
        <v>0</v>
      </c>
      <c r="C1495" s="16">
        <v>0</v>
      </c>
      <c r="D1495" s="17">
        <v>0</v>
      </c>
      <c r="E1495" s="17">
        <v>29.5</v>
      </c>
      <c r="F1495" s="17">
        <v>14</v>
      </c>
      <c r="G1495" s="17">
        <v>5</v>
      </c>
      <c r="H1495" s="17">
        <v>0</v>
      </c>
      <c r="I1495" s="17">
        <v>0</v>
      </c>
      <c r="J1495" s="17">
        <v>18</v>
      </c>
      <c r="K1495" s="17">
        <v>0</v>
      </c>
      <c r="L1495" s="17">
        <v>0</v>
      </c>
      <c r="M1495" s="18">
        <v>0</v>
      </c>
      <c r="N1495" s="15"/>
    </row>
    <row r="1496" spans="1:14" ht="18.75">
      <c r="A1496" s="15">
        <v>16</v>
      </c>
      <c r="B1496" s="16">
        <v>0</v>
      </c>
      <c r="C1496" s="16">
        <v>0</v>
      </c>
      <c r="D1496" s="17">
        <v>0</v>
      </c>
      <c r="E1496" s="17">
        <v>5</v>
      </c>
      <c r="F1496" s="17">
        <v>0</v>
      </c>
      <c r="G1496" s="17">
        <v>0</v>
      </c>
      <c r="H1496" s="17">
        <v>3.5</v>
      </c>
      <c r="I1496" s="17">
        <v>0</v>
      </c>
      <c r="J1496" s="17">
        <v>0</v>
      </c>
      <c r="K1496" s="17">
        <v>0</v>
      </c>
      <c r="L1496" s="17">
        <v>0</v>
      </c>
      <c r="M1496" s="18">
        <v>0</v>
      </c>
      <c r="N1496" s="15"/>
    </row>
    <row r="1497" spans="1:14" ht="18.75">
      <c r="A1497" s="15">
        <v>17</v>
      </c>
      <c r="B1497" s="16">
        <v>0</v>
      </c>
      <c r="C1497" s="16">
        <v>0</v>
      </c>
      <c r="D1497" s="17">
        <v>0</v>
      </c>
      <c r="E1497" s="17">
        <v>3.1</v>
      </c>
      <c r="F1497" s="17">
        <v>11</v>
      </c>
      <c r="G1497" s="17">
        <v>2.5</v>
      </c>
      <c r="H1497" s="17">
        <v>31</v>
      </c>
      <c r="I1497" s="17">
        <v>0</v>
      </c>
      <c r="J1497" s="17">
        <v>0</v>
      </c>
      <c r="K1497" s="17">
        <v>0</v>
      </c>
      <c r="L1497" s="17">
        <v>0</v>
      </c>
      <c r="M1497" s="18">
        <v>0</v>
      </c>
      <c r="N1497" s="15"/>
    </row>
    <row r="1498" spans="1:14" ht="18.75">
      <c r="A1498" s="15">
        <v>18</v>
      </c>
      <c r="B1498" s="16">
        <v>0</v>
      </c>
      <c r="C1498" s="16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48</v>
      </c>
      <c r="I1498" s="17">
        <v>21</v>
      </c>
      <c r="J1498" s="17">
        <v>0</v>
      </c>
      <c r="K1498" s="17">
        <v>0</v>
      </c>
      <c r="L1498" s="17">
        <v>0</v>
      </c>
      <c r="M1498" s="18">
        <v>0</v>
      </c>
      <c r="N1498" s="15"/>
    </row>
    <row r="1499" spans="1:14" ht="18.75">
      <c r="A1499" s="15">
        <v>19</v>
      </c>
      <c r="B1499" s="16">
        <v>0</v>
      </c>
      <c r="C1499" s="16">
        <v>0</v>
      </c>
      <c r="D1499" s="17">
        <v>11</v>
      </c>
      <c r="E1499" s="17">
        <v>3.1</v>
      </c>
      <c r="F1499" s="17">
        <v>0</v>
      </c>
      <c r="G1499" s="17">
        <v>0</v>
      </c>
      <c r="H1499" s="17">
        <v>0</v>
      </c>
      <c r="I1499" s="17">
        <v>46</v>
      </c>
      <c r="J1499" s="17">
        <v>0</v>
      </c>
      <c r="K1499" s="17">
        <v>0</v>
      </c>
      <c r="L1499" s="17">
        <v>0</v>
      </c>
      <c r="M1499" s="18">
        <v>0</v>
      </c>
      <c r="N1499" s="15"/>
    </row>
    <row r="1500" spans="1:14" ht="18.75">
      <c r="A1500" s="15">
        <v>20</v>
      </c>
      <c r="B1500" s="16">
        <v>0</v>
      </c>
      <c r="C1500" s="16">
        <v>5.3</v>
      </c>
      <c r="D1500" s="17">
        <v>0</v>
      </c>
      <c r="E1500" s="17">
        <v>0</v>
      </c>
      <c r="F1500" s="17">
        <v>3.5</v>
      </c>
      <c r="G1500" s="17">
        <v>0</v>
      </c>
      <c r="H1500" s="17">
        <v>21.9</v>
      </c>
      <c r="I1500" s="17">
        <v>0</v>
      </c>
      <c r="J1500" s="17">
        <v>0</v>
      </c>
      <c r="K1500" s="17">
        <v>0</v>
      </c>
      <c r="L1500" s="17">
        <v>0</v>
      </c>
      <c r="M1500" s="18">
        <v>0</v>
      </c>
      <c r="N1500" s="15"/>
    </row>
    <row r="1501" spans="1:14" ht="18.75">
      <c r="A1501" s="15">
        <v>21</v>
      </c>
      <c r="B1501" s="16">
        <v>0</v>
      </c>
      <c r="C1501" s="16">
        <v>15.5</v>
      </c>
      <c r="D1501" s="17">
        <v>0</v>
      </c>
      <c r="E1501" s="17">
        <v>3.5</v>
      </c>
      <c r="F1501" s="17">
        <v>51</v>
      </c>
      <c r="G1501" s="17">
        <v>0</v>
      </c>
      <c r="H1501" s="17">
        <v>26.1</v>
      </c>
      <c r="I1501" s="17">
        <v>0</v>
      </c>
      <c r="J1501" s="17">
        <v>0</v>
      </c>
      <c r="K1501" s="17">
        <v>0</v>
      </c>
      <c r="L1501" s="17">
        <v>0</v>
      </c>
      <c r="M1501" s="18">
        <v>0</v>
      </c>
      <c r="N1501" s="15"/>
    </row>
    <row r="1502" spans="1:14" ht="18.75">
      <c r="A1502" s="15">
        <v>22</v>
      </c>
      <c r="B1502" s="16">
        <v>5.5</v>
      </c>
      <c r="C1502" s="16">
        <v>0</v>
      </c>
      <c r="D1502" s="17">
        <v>0</v>
      </c>
      <c r="E1502" s="17">
        <v>5.5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8">
        <v>0</v>
      </c>
      <c r="N1502" s="15"/>
    </row>
    <row r="1503" spans="1:14" ht="18.75">
      <c r="A1503" s="15">
        <v>23</v>
      </c>
      <c r="B1503" s="16">
        <v>0</v>
      </c>
      <c r="C1503" s="16">
        <v>0</v>
      </c>
      <c r="D1503" s="17">
        <v>0</v>
      </c>
      <c r="E1503" s="17">
        <v>3</v>
      </c>
      <c r="F1503" s="17">
        <v>3.9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8">
        <v>0</v>
      </c>
      <c r="N1503" s="15"/>
    </row>
    <row r="1504" spans="1:14" ht="18.75">
      <c r="A1504" s="15">
        <v>24</v>
      </c>
      <c r="B1504" s="16">
        <v>0</v>
      </c>
      <c r="C1504" s="16">
        <v>0</v>
      </c>
      <c r="D1504" s="17">
        <v>0</v>
      </c>
      <c r="E1504" s="17">
        <v>11</v>
      </c>
      <c r="F1504" s="17">
        <v>0</v>
      </c>
      <c r="G1504" s="17">
        <v>12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8">
        <v>0</v>
      </c>
      <c r="N1504" s="15"/>
    </row>
    <row r="1505" spans="1:14" ht="18.75">
      <c r="A1505" s="15">
        <v>25</v>
      </c>
      <c r="B1505" s="16">
        <v>0</v>
      </c>
      <c r="C1505" s="16">
        <v>0</v>
      </c>
      <c r="D1505" s="17">
        <v>5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8">
        <v>0</v>
      </c>
      <c r="N1505" s="15"/>
    </row>
    <row r="1506" spans="1:14" ht="18.75">
      <c r="A1506" s="15">
        <v>26</v>
      </c>
      <c r="B1506" s="16">
        <v>0</v>
      </c>
      <c r="C1506" s="16">
        <v>4.8</v>
      </c>
      <c r="D1506" s="17">
        <v>20.3</v>
      </c>
      <c r="E1506" s="17">
        <v>7.1</v>
      </c>
      <c r="F1506" s="17">
        <v>14.5</v>
      </c>
      <c r="G1506" s="17">
        <v>45</v>
      </c>
      <c r="H1506" s="17">
        <v>0</v>
      </c>
      <c r="I1506" s="17">
        <v>0</v>
      </c>
      <c r="J1506" s="17">
        <v>0</v>
      </c>
      <c r="K1506" s="17">
        <v>0</v>
      </c>
      <c r="L1506" s="17">
        <v>0</v>
      </c>
      <c r="M1506" s="18">
        <v>0</v>
      </c>
      <c r="N1506" s="15"/>
    </row>
    <row r="1507" spans="1:14" ht="18.75">
      <c r="A1507" s="15">
        <v>27</v>
      </c>
      <c r="B1507" s="16">
        <v>0</v>
      </c>
      <c r="C1507" s="16">
        <v>0</v>
      </c>
      <c r="D1507" s="17">
        <v>0</v>
      </c>
      <c r="E1507" s="17">
        <v>3</v>
      </c>
      <c r="F1507" s="17">
        <v>0</v>
      </c>
      <c r="G1507" s="17">
        <v>6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8">
        <v>0</v>
      </c>
      <c r="N1507" s="15"/>
    </row>
    <row r="1508" spans="1:14" ht="18.75">
      <c r="A1508" s="15">
        <v>28</v>
      </c>
      <c r="B1508" s="16">
        <v>0</v>
      </c>
      <c r="C1508" s="16">
        <v>0</v>
      </c>
      <c r="D1508" s="17">
        <v>0</v>
      </c>
      <c r="E1508" s="17">
        <v>5.3</v>
      </c>
      <c r="F1508" s="17">
        <v>0</v>
      </c>
      <c r="G1508" s="17">
        <v>0</v>
      </c>
      <c r="H1508" s="17">
        <v>6.5</v>
      </c>
      <c r="I1508" s="17">
        <v>0</v>
      </c>
      <c r="J1508" s="17">
        <v>0</v>
      </c>
      <c r="K1508" s="17">
        <v>0</v>
      </c>
      <c r="L1508" s="17">
        <v>0</v>
      </c>
      <c r="M1508" s="18">
        <v>0</v>
      </c>
      <c r="N1508" s="15"/>
    </row>
    <row r="1509" spans="1:14" ht="18.75">
      <c r="A1509" s="15">
        <v>29</v>
      </c>
      <c r="B1509" s="16">
        <v>0</v>
      </c>
      <c r="C1509" s="16">
        <v>3</v>
      </c>
      <c r="D1509" s="17">
        <v>0</v>
      </c>
      <c r="E1509" s="17">
        <v>11.1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/>
      <c r="M1509" s="18">
        <v>0</v>
      </c>
      <c r="N1509" s="15"/>
    </row>
    <row r="1510" spans="1:14" ht="18.75">
      <c r="A1510" s="15">
        <v>30</v>
      </c>
      <c r="B1510" s="16">
        <v>0</v>
      </c>
      <c r="C1510" s="16">
        <v>0</v>
      </c>
      <c r="D1510" s="17">
        <v>0</v>
      </c>
      <c r="E1510" s="17">
        <v>30</v>
      </c>
      <c r="F1510" s="17">
        <v>0</v>
      </c>
      <c r="G1510" s="17">
        <v>0</v>
      </c>
      <c r="H1510" s="17">
        <v>0</v>
      </c>
      <c r="I1510" s="17">
        <v>0</v>
      </c>
      <c r="J1510" s="17">
        <v>0</v>
      </c>
      <c r="K1510" s="17">
        <v>0</v>
      </c>
      <c r="L1510" s="17"/>
      <c r="M1510" s="18">
        <v>0</v>
      </c>
      <c r="N1510" s="15"/>
    </row>
    <row r="1511" spans="1:14" ht="18.75">
      <c r="A1511" s="19">
        <v>31</v>
      </c>
      <c r="B1511" s="20"/>
      <c r="C1511" s="21">
        <v>0</v>
      </c>
      <c r="D1511" s="21"/>
      <c r="E1511" s="21">
        <v>0</v>
      </c>
      <c r="F1511" s="21">
        <v>59</v>
      </c>
      <c r="G1511" s="21"/>
      <c r="H1511" s="21">
        <v>0</v>
      </c>
      <c r="I1511" s="21"/>
      <c r="J1511" s="21">
        <v>0</v>
      </c>
      <c r="K1511" s="21">
        <v>0</v>
      </c>
      <c r="L1511" s="21"/>
      <c r="M1511" s="22">
        <v>0</v>
      </c>
      <c r="N1511" s="19"/>
    </row>
    <row r="1512" spans="1:15" ht="18.75">
      <c r="A1512" s="23" t="s">
        <v>310</v>
      </c>
      <c r="B1512" s="25">
        <f aca="true" t="shared" si="60" ref="B1512:M1512">SUM(B1481:B1511)</f>
        <v>5.5</v>
      </c>
      <c r="C1512" s="25">
        <f t="shared" si="60"/>
        <v>96.69999999999999</v>
      </c>
      <c r="D1512" s="25">
        <f t="shared" si="60"/>
        <v>151.90000000000003</v>
      </c>
      <c r="E1512" s="25">
        <f t="shared" si="60"/>
        <v>232.1</v>
      </c>
      <c r="F1512" s="25">
        <f t="shared" si="60"/>
        <v>295.4</v>
      </c>
      <c r="G1512" s="25">
        <f t="shared" si="60"/>
        <v>169.9</v>
      </c>
      <c r="H1512" s="25">
        <f t="shared" si="60"/>
        <v>185.1</v>
      </c>
      <c r="I1512" s="25">
        <f t="shared" si="60"/>
        <v>67</v>
      </c>
      <c r="J1512" s="25">
        <f t="shared" si="60"/>
        <v>22.5</v>
      </c>
      <c r="K1512" s="25">
        <f t="shared" si="60"/>
        <v>0</v>
      </c>
      <c r="L1512" s="25">
        <f t="shared" si="60"/>
        <v>0</v>
      </c>
      <c r="M1512" s="25">
        <f t="shared" si="60"/>
        <v>0</v>
      </c>
      <c r="N1512" s="26">
        <f>SUM(B1512:M1512)</f>
        <v>1226.1</v>
      </c>
      <c r="O1512" s="1" t="s">
        <v>311</v>
      </c>
    </row>
    <row r="1513" spans="1:15" ht="18.75">
      <c r="A1513" s="15" t="s">
        <v>312</v>
      </c>
      <c r="B1513" s="16">
        <f>AVERAGE(B1481:B1511)</f>
        <v>0.18333333333333332</v>
      </c>
      <c r="C1513" s="17">
        <f aca="true" t="shared" si="61" ref="C1513:L1513">AVERAGE(C1481:C1511)</f>
        <v>3.1193548387096772</v>
      </c>
      <c r="D1513" s="17">
        <f t="shared" si="61"/>
        <v>5.063333333333334</v>
      </c>
      <c r="E1513" s="17">
        <f t="shared" si="61"/>
        <v>7.487096774193549</v>
      </c>
      <c r="F1513" s="17">
        <f t="shared" si="61"/>
        <v>9.529032258064515</v>
      </c>
      <c r="G1513" s="17">
        <f t="shared" si="61"/>
        <v>5.663333333333333</v>
      </c>
      <c r="H1513" s="17">
        <f t="shared" si="61"/>
        <v>5.970967741935484</v>
      </c>
      <c r="I1513" s="17">
        <f t="shared" si="61"/>
        <v>2.2333333333333334</v>
      </c>
      <c r="J1513" s="17">
        <f t="shared" si="61"/>
        <v>0.7258064516129032</v>
      </c>
      <c r="K1513" s="17">
        <f t="shared" si="61"/>
        <v>0</v>
      </c>
      <c r="L1513" s="17">
        <f t="shared" si="61"/>
        <v>0</v>
      </c>
      <c r="M1513" s="18">
        <f>AVERAGE(M1481:M1511)</f>
        <v>0</v>
      </c>
      <c r="N1513" s="27">
        <f>AVERAGE(B1513:M1513)</f>
        <v>3.331299283154122</v>
      </c>
      <c r="O1513" s="1" t="s">
        <v>313</v>
      </c>
    </row>
    <row r="1514" spans="1:15" ht="18.75">
      <c r="A1514" s="19" t="s">
        <v>314</v>
      </c>
      <c r="B1514" s="34">
        <f>COUNTIF(B1481:B1511,"&gt;0")</f>
        <v>1</v>
      </c>
      <c r="C1514" s="35">
        <f aca="true" t="shared" si="62" ref="C1514:M1514">COUNTIF(C1481:C1511,"&gt;0")</f>
        <v>8</v>
      </c>
      <c r="D1514" s="35">
        <f t="shared" si="62"/>
        <v>8</v>
      </c>
      <c r="E1514" s="35">
        <f t="shared" si="62"/>
        <v>18</v>
      </c>
      <c r="F1514" s="35">
        <f t="shared" si="62"/>
        <v>12</v>
      </c>
      <c r="G1514" s="35">
        <f t="shared" si="62"/>
        <v>11</v>
      </c>
      <c r="H1514" s="35">
        <f t="shared" si="62"/>
        <v>9</v>
      </c>
      <c r="I1514" s="35">
        <f t="shared" si="62"/>
        <v>2</v>
      </c>
      <c r="J1514" s="35">
        <f t="shared" si="62"/>
        <v>2</v>
      </c>
      <c r="K1514" s="35">
        <f t="shared" si="62"/>
        <v>0</v>
      </c>
      <c r="L1514" s="35">
        <f t="shared" si="62"/>
        <v>0</v>
      </c>
      <c r="M1514" s="36">
        <f t="shared" si="62"/>
        <v>0</v>
      </c>
      <c r="N1514" s="31">
        <f>SUM(B1514:M1514)</f>
        <v>71</v>
      </c>
      <c r="O1514" s="1" t="s">
        <v>314</v>
      </c>
    </row>
    <row r="1515" spans="1:12" ht="18.75">
      <c r="A1515" s="1" t="s">
        <v>315</v>
      </c>
      <c r="C1515" s="1" t="s">
        <v>316</v>
      </c>
      <c r="E1515" s="1" t="s">
        <v>311</v>
      </c>
      <c r="H1515" s="1" t="s">
        <v>315</v>
      </c>
      <c r="J1515" s="1" t="s">
        <v>317</v>
      </c>
      <c r="L1515" s="1" t="s">
        <v>311</v>
      </c>
    </row>
    <row r="1516" spans="1:12" ht="18.75">
      <c r="A1516" s="1" t="s">
        <v>315</v>
      </c>
      <c r="C1516" s="1" t="s">
        <v>318</v>
      </c>
      <c r="E1516" s="1" t="s">
        <v>311</v>
      </c>
      <c r="H1516" s="1" t="s">
        <v>315</v>
      </c>
      <c r="J1516" s="1" t="s">
        <v>319</v>
      </c>
      <c r="L1516" s="1" t="s">
        <v>311</v>
      </c>
    </row>
    <row r="1517" spans="1:12" ht="18.75">
      <c r="A1517" s="1" t="s">
        <v>315</v>
      </c>
      <c r="C1517" s="1" t="s">
        <v>320</v>
      </c>
      <c r="E1517" s="1" t="s">
        <v>311</v>
      </c>
      <c r="H1517" s="1" t="s">
        <v>315</v>
      </c>
      <c r="J1517" s="1" t="s">
        <v>321</v>
      </c>
      <c r="L1517" s="1" t="s">
        <v>311</v>
      </c>
    </row>
    <row r="1518" spans="1:12" ht="18.75">
      <c r="A1518" s="1" t="s">
        <v>315</v>
      </c>
      <c r="C1518" s="1" t="s">
        <v>322</v>
      </c>
      <c r="E1518" s="1" t="s">
        <v>311</v>
      </c>
      <c r="H1518" s="1" t="s">
        <v>315</v>
      </c>
      <c r="J1518" s="1" t="s">
        <v>323</v>
      </c>
      <c r="L1518" s="1" t="s">
        <v>311</v>
      </c>
    </row>
    <row r="1519" spans="1:12" ht="18.75">
      <c r="A1519" s="1" t="s">
        <v>315</v>
      </c>
      <c r="C1519" s="1" t="s">
        <v>324</v>
      </c>
      <c r="E1519" s="1" t="s">
        <v>311</v>
      </c>
      <c r="H1519" s="1" t="s">
        <v>315</v>
      </c>
      <c r="J1519" s="1" t="s">
        <v>325</v>
      </c>
      <c r="L1519" s="1" t="s">
        <v>311</v>
      </c>
    </row>
    <row r="1520" spans="1:12" ht="18.75">
      <c r="A1520" s="1" t="s">
        <v>315</v>
      </c>
      <c r="C1520" s="1" t="s">
        <v>326</v>
      </c>
      <c r="E1520" s="1" t="s">
        <v>311</v>
      </c>
      <c r="H1520" s="1" t="s">
        <v>315</v>
      </c>
      <c r="J1520" s="1" t="s">
        <v>327</v>
      </c>
      <c r="L1520" s="1" t="s">
        <v>311</v>
      </c>
    </row>
    <row r="1521" spans="1:5" ht="18.75">
      <c r="A1521" s="1" t="s">
        <v>315</v>
      </c>
      <c r="C1521" s="1" t="s">
        <v>328</v>
      </c>
      <c r="E1521" s="1" t="s">
        <v>311</v>
      </c>
    </row>
    <row r="1523" spans="1:14" ht="18.75">
      <c r="A1523" s="37" t="s">
        <v>294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</row>
    <row r="1524" spans="1:14" ht="18.75">
      <c r="A1524" s="37" t="s">
        <v>329</v>
      </c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</row>
    <row r="1525" spans="1:14" ht="18.75">
      <c r="A1525" s="37" t="s">
        <v>347</v>
      </c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</row>
    <row r="1526" spans="1:14" ht="18.75">
      <c r="A1526" s="7" t="s">
        <v>296</v>
      </c>
      <c r="B1526" s="8" t="s">
        <v>297</v>
      </c>
      <c r="C1526" s="9" t="s">
        <v>298</v>
      </c>
      <c r="D1526" s="9" t="s">
        <v>299</v>
      </c>
      <c r="E1526" s="9" t="s">
        <v>300</v>
      </c>
      <c r="F1526" s="9" t="s">
        <v>301</v>
      </c>
      <c r="G1526" s="9" t="s">
        <v>302</v>
      </c>
      <c r="H1526" s="9" t="s">
        <v>303</v>
      </c>
      <c r="I1526" s="9" t="s">
        <v>304</v>
      </c>
      <c r="J1526" s="9" t="s">
        <v>305</v>
      </c>
      <c r="K1526" s="9" t="s">
        <v>306</v>
      </c>
      <c r="L1526" s="9" t="s">
        <v>307</v>
      </c>
      <c r="M1526" s="10" t="s">
        <v>308</v>
      </c>
      <c r="N1526" s="7" t="s">
        <v>309</v>
      </c>
    </row>
    <row r="1527" spans="1:14" ht="18.75">
      <c r="A1527" s="11">
        <v>1</v>
      </c>
      <c r="B1527" s="12" t="s">
        <v>45</v>
      </c>
      <c r="C1527" s="12">
        <v>0</v>
      </c>
      <c r="D1527" s="13">
        <v>5.3</v>
      </c>
      <c r="E1527" s="13">
        <v>0</v>
      </c>
      <c r="F1527" s="13">
        <v>0</v>
      </c>
      <c r="G1527" s="33">
        <v>24</v>
      </c>
      <c r="H1527" s="33">
        <v>0</v>
      </c>
      <c r="I1527" s="33">
        <v>0</v>
      </c>
      <c r="J1527" s="13">
        <v>0</v>
      </c>
      <c r="K1527" s="13">
        <v>0</v>
      </c>
      <c r="L1527" s="13">
        <v>0</v>
      </c>
      <c r="M1527" s="14">
        <v>0</v>
      </c>
      <c r="N1527" s="11"/>
    </row>
    <row r="1528" spans="1:14" ht="18.75">
      <c r="A1528" s="15">
        <v>2</v>
      </c>
      <c r="B1528" s="16" t="s">
        <v>45</v>
      </c>
      <c r="C1528" s="16">
        <v>10</v>
      </c>
      <c r="D1528" s="17">
        <v>0</v>
      </c>
      <c r="E1528" s="17">
        <v>0</v>
      </c>
      <c r="F1528" s="17">
        <v>0</v>
      </c>
      <c r="G1528" s="17">
        <v>35</v>
      </c>
      <c r="H1528" s="17">
        <v>0</v>
      </c>
      <c r="I1528" s="17">
        <v>11.2</v>
      </c>
      <c r="J1528" s="17">
        <v>0</v>
      </c>
      <c r="K1528" s="17">
        <v>0</v>
      </c>
      <c r="L1528" s="17">
        <v>0</v>
      </c>
      <c r="M1528" s="18">
        <v>0</v>
      </c>
      <c r="N1528" s="15"/>
    </row>
    <row r="1529" spans="1:14" ht="18.75">
      <c r="A1529" s="15">
        <v>3</v>
      </c>
      <c r="B1529" s="16" t="s">
        <v>45</v>
      </c>
      <c r="C1529" s="16">
        <v>0</v>
      </c>
      <c r="D1529" s="17">
        <v>0</v>
      </c>
      <c r="E1529" s="17">
        <v>0</v>
      </c>
      <c r="F1529" s="17">
        <v>0</v>
      </c>
      <c r="G1529" s="17">
        <v>5</v>
      </c>
      <c r="H1529" s="17">
        <v>0</v>
      </c>
      <c r="I1529" s="17">
        <v>0</v>
      </c>
      <c r="J1529" s="17">
        <v>0</v>
      </c>
      <c r="K1529" s="17">
        <v>0</v>
      </c>
      <c r="L1529" s="17">
        <v>0</v>
      </c>
      <c r="M1529" s="18">
        <v>0</v>
      </c>
      <c r="N1529" s="15"/>
    </row>
    <row r="1530" spans="1:14" ht="18.75">
      <c r="A1530" s="15">
        <v>4</v>
      </c>
      <c r="B1530" s="16" t="s">
        <v>45</v>
      </c>
      <c r="C1530" s="16">
        <v>0</v>
      </c>
      <c r="D1530" s="17">
        <v>0</v>
      </c>
      <c r="E1530" s="17">
        <v>0</v>
      </c>
      <c r="F1530" s="17">
        <v>0</v>
      </c>
      <c r="G1530" s="17">
        <v>35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8">
        <v>0</v>
      </c>
      <c r="N1530" s="15"/>
    </row>
    <row r="1531" spans="1:14" ht="18.75">
      <c r="A1531" s="15">
        <v>5</v>
      </c>
      <c r="B1531" s="16" t="s">
        <v>45</v>
      </c>
      <c r="C1531" s="16">
        <v>11</v>
      </c>
      <c r="D1531" s="17">
        <v>0</v>
      </c>
      <c r="E1531" s="17">
        <v>0</v>
      </c>
      <c r="F1531" s="17">
        <v>0</v>
      </c>
      <c r="G1531" s="17">
        <v>0</v>
      </c>
      <c r="H1531" s="17">
        <v>19</v>
      </c>
      <c r="I1531" s="17">
        <v>45</v>
      </c>
      <c r="J1531" s="17">
        <v>0</v>
      </c>
      <c r="K1531" s="17">
        <v>0</v>
      </c>
      <c r="L1531" s="17">
        <v>0</v>
      </c>
      <c r="M1531" s="18">
        <v>0</v>
      </c>
      <c r="N1531" s="15"/>
    </row>
    <row r="1532" spans="1:14" ht="18.75">
      <c r="A1532" s="15">
        <v>6</v>
      </c>
      <c r="B1532" s="16" t="s">
        <v>45</v>
      </c>
      <c r="C1532" s="16">
        <v>0</v>
      </c>
      <c r="D1532" s="17">
        <v>0</v>
      </c>
      <c r="E1532" s="17">
        <v>0</v>
      </c>
      <c r="F1532" s="17">
        <v>11</v>
      </c>
      <c r="G1532" s="17">
        <v>0</v>
      </c>
      <c r="H1532" s="17">
        <v>0</v>
      </c>
      <c r="I1532" s="17">
        <v>0</v>
      </c>
      <c r="J1532" s="17">
        <v>0</v>
      </c>
      <c r="K1532" s="17">
        <v>0</v>
      </c>
      <c r="L1532" s="17">
        <v>0</v>
      </c>
      <c r="M1532" s="18">
        <v>0</v>
      </c>
      <c r="N1532" s="15"/>
    </row>
    <row r="1533" spans="1:14" ht="18.75">
      <c r="A1533" s="15">
        <v>7</v>
      </c>
      <c r="B1533" s="16" t="s">
        <v>45</v>
      </c>
      <c r="C1533" s="16">
        <v>0</v>
      </c>
      <c r="D1533" s="17">
        <v>0</v>
      </c>
      <c r="E1533" s="17">
        <v>0</v>
      </c>
      <c r="F1533" s="17">
        <v>0</v>
      </c>
      <c r="G1533" s="17">
        <v>6.5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8">
        <v>0</v>
      </c>
      <c r="N1533" s="15"/>
    </row>
    <row r="1534" spans="1:14" ht="18.75">
      <c r="A1534" s="15">
        <v>8</v>
      </c>
      <c r="B1534" s="16" t="s">
        <v>45</v>
      </c>
      <c r="C1534" s="16">
        <v>0</v>
      </c>
      <c r="D1534" s="17">
        <v>0</v>
      </c>
      <c r="E1534" s="17">
        <v>38</v>
      </c>
      <c r="F1534" s="17">
        <v>25</v>
      </c>
      <c r="G1534" s="17">
        <v>0</v>
      </c>
      <c r="H1534" s="17">
        <v>0</v>
      </c>
      <c r="I1534" s="17">
        <v>0</v>
      </c>
      <c r="J1534" s="17">
        <v>0</v>
      </c>
      <c r="K1534" s="17">
        <v>10.2</v>
      </c>
      <c r="L1534" s="17">
        <v>0</v>
      </c>
      <c r="M1534" s="18">
        <v>0</v>
      </c>
      <c r="N1534" s="15"/>
    </row>
    <row r="1535" spans="1:14" ht="18.75">
      <c r="A1535" s="15">
        <v>9</v>
      </c>
      <c r="B1535" s="16" t="s">
        <v>45</v>
      </c>
      <c r="C1535" s="16">
        <v>0</v>
      </c>
      <c r="D1535" s="17">
        <v>0</v>
      </c>
      <c r="E1535" s="17">
        <v>3.5</v>
      </c>
      <c r="F1535" s="17">
        <v>0</v>
      </c>
      <c r="G1535" s="17">
        <v>0</v>
      </c>
      <c r="H1535" s="17">
        <v>0</v>
      </c>
      <c r="I1535" s="17">
        <v>0</v>
      </c>
      <c r="J1535" s="17">
        <v>0</v>
      </c>
      <c r="K1535" s="17">
        <v>77</v>
      </c>
      <c r="L1535" s="17">
        <v>0</v>
      </c>
      <c r="M1535" s="18">
        <v>0</v>
      </c>
      <c r="N1535" s="15"/>
    </row>
    <row r="1536" spans="1:14" ht="18.75">
      <c r="A1536" s="15">
        <v>10</v>
      </c>
      <c r="B1536" s="16" t="s">
        <v>45</v>
      </c>
      <c r="C1536" s="16">
        <v>0</v>
      </c>
      <c r="D1536" s="17">
        <v>0</v>
      </c>
      <c r="E1536" s="17">
        <v>0</v>
      </c>
      <c r="F1536" s="17">
        <v>16</v>
      </c>
      <c r="G1536" s="17">
        <v>0</v>
      </c>
      <c r="H1536" s="17">
        <v>0</v>
      </c>
      <c r="I1536" s="17">
        <v>0</v>
      </c>
      <c r="J1536" s="17">
        <v>0</v>
      </c>
      <c r="K1536" s="17">
        <v>0</v>
      </c>
      <c r="L1536" s="17">
        <v>0</v>
      </c>
      <c r="M1536" s="18">
        <v>0</v>
      </c>
      <c r="N1536" s="15"/>
    </row>
    <row r="1537" spans="1:14" ht="18.75">
      <c r="A1537" s="15">
        <v>11</v>
      </c>
      <c r="B1537" s="16" t="s">
        <v>45</v>
      </c>
      <c r="C1537" s="16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18">
        <v>0</v>
      </c>
      <c r="N1537" s="15"/>
    </row>
    <row r="1538" spans="1:14" ht="18.75">
      <c r="A1538" s="15">
        <v>12</v>
      </c>
      <c r="B1538" s="16" t="s">
        <v>45</v>
      </c>
      <c r="C1538" s="16">
        <v>12.1</v>
      </c>
      <c r="D1538" s="17">
        <v>0</v>
      </c>
      <c r="E1538" s="17">
        <v>3.5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8">
        <v>0</v>
      </c>
      <c r="N1538" s="15"/>
    </row>
    <row r="1539" spans="1:14" ht="18.75">
      <c r="A1539" s="15">
        <v>13</v>
      </c>
      <c r="B1539" s="16" t="s">
        <v>45</v>
      </c>
      <c r="C1539" s="16">
        <v>0</v>
      </c>
      <c r="D1539" s="17">
        <v>0</v>
      </c>
      <c r="E1539" s="17">
        <v>0</v>
      </c>
      <c r="F1539" s="17">
        <v>24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8">
        <v>0</v>
      </c>
      <c r="N1539" s="15"/>
    </row>
    <row r="1540" spans="1:14" ht="18.75">
      <c r="A1540" s="15">
        <v>14</v>
      </c>
      <c r="B1540" s="16" t="s">
        <v>45</v>
      </c>
      <c r="C1540" s="16">
        <v>0</v>
      </c>
      <c r="D1540" s="17">
        <v>0</v>
      </c>
      <c r="E1540" s="17">
        <v>6.5</v>
      </c>
      <c r="F1540" s="17">
        <v>7.1</v>
      </c>
      <c r="G1540" s="17">
        <v>0</v>
      </c>
      <c r="H1540" s="17">
        <v>0</v>
      </c>
      <c r="I1540" s="17">
        <v>0</v>
      </c>
      <c r="J1540" s="17">
        <v>0</v>
      </c>
      <c r="K1540" s="17">
        <v>0</v>
      </c>
      <c r="L1540" s="17">
        <v>0</v>
      </c>
      <c r="M1540" s="18">
        <v>0</v>
      </c>
      <c r="N1540" s="15"/>
    </row>
    <row r="1541" spans="1:14" ht="18.75">
      <c r="A1541" s="15">
        <v>15</v>
      </c>
      <c r="B1541" s="16" t="s">
        <v>45</v>
      </c>
      <c r="C1541" s="16">
        <v>0</v>
      </c>
      <c r="D1541" s="17">
        <v>19</v>
      </c>
      <c r="E1541" s="17">
        <v>0</v>
      </c>
      <c r="F1541" s="2">
        <v>0</v>
      </c>
      <c r="G1541" s="17">
        <v>21</v>
      </c>
      <c r="H1541" s="17">
        <v>0</v>
      </c>
      <c r="I1541" s="17">
        <v>0</v>
      </c>
      <c r="J1541" s="17">
        <v>0</v>
      </c>
      <c r="K1541" s="17">
        <v>0</v>
      </c>
      <c r="L1541" s="17">
        <v>0</v>
      </c>
      <c r="M1541" s="18">
        <v>0</v>
      </c>
      <c r="N1541" s="15"/>
    </row>
    <row r="1542" spans="1:14" ht="18.75">
      <c r="A1542" s="15">
        <v>16</v>
      </c>
      <c r="B1542" s="16" t="s">
        <v>45</v>
      </c>
      <c r="C1542" s="16">
        <v>0</v>
      </c>
      <c r="D1542" s="17">
        <v>9.5</v>
      </c>
      <c r="E1542" s="17">
        <v>0</v>
      </c>
      <c r="F1542" s="17">
        <v>0</v>
      </c>
      <c r="G1542" s="17">
        <v>18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8">
        <v>0</v>
      </c>
      <c r="N1542" s="15"/>
    </row>
    <row r="1543" spans="1:14" ht="18.75">
      <c r="A1543" s="15">
        <v>17</v>
      </c>
      <c r="B1543" s="16" t="s">
        <v>45</v>
      </c>
      <c r="C1543" s="16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8">
        <v>0</v>
      </c>
      <c r="N1543" s="15"/>
    </row>
    <row r="1544" spans="1:14" ht="18.75">
      <c r="A1544" s="15">
        <v>18</v>
      </c>
      <c r="B1544" s="16" t="s">
        <v>45</v>
      </c>
      <c r="C1544" s="16">
        <v>14.5</v>
      </c>
      <c r="D1544" s="17">
        <v>12.5</v>
      </c>
      <c r="E1544" s="17">
        <v>0</v>
      </c>
      <c r="F1544" s="2">
        <v>0</v>
      </c>
      <c r="G1544" s="17">
        <v>5.2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8">
        <v>0</v>
      </c>
      <c r="N1544" s="15"/>
    </row>
    <row r="1545" spans="1:14" ht="18.75">
      <c r="A1545" s="15">
        <v>19</v>
      </c>
      <c r="B1545" s="16" t="s">
        <v>45</v>
      </c>
      <c r="C1545" s="16">
        <v>0</v>
      </c>
      <c r="D1545" s="17">
        <v>0</v>
      </c>
      <c r="E1545" s="17">
        <v>0</v>
      </c>
      <c r="F1545" s="17">
        <v>66.6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8">
        <v>0</v>
      </c>
      <c r="N1545" s="15"/>
    </row>
    <row r="1546" spans="1:14" ht="18.75">
      <c r="A1546" s="15">
        <v>20</v>
      </c>
      <c r="B1546" s="16" t="s">
        <v>45</v>
      </c>
      <c r="C1546" s="16">
        <v>0</v>
      </c>
      <c r="D1546" s="17">
        <v>0</v>
      </c>
      <c r="E1546" s="17">
        <v>0</v>
      </c>
      <c r="F1546" s="17">
        <v>0</v>
      </c>
      <c r="G1546" s="17">
        <v>21.5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18">
        <v>0</v>
      </c>
      <c r="N1546" s="15"/>
    </row>
    <row r="1547" spans="1:14" ht="18.75">
      <c r="A1547" s="15">
        <v>21</v>
      </c>
      <c r="B1547" s="16" t="s">
        <v>45</v>
      </c>
      <c r="C1547" s="16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8">
        <v>0</v>
      </c>
      <c r="N1547" s="15"/>
    </row>
    <row r="1548" spans="1:14" ht="18.75">
      <c r="A1548" s="15">
        <v>22</v>
      </c>
      <c r="B1548" s="16" t="s">
        <v>45</v>
      </c>
      <c r="C1548" s="16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8">
        <v>0</v>
      </c>
      <c r="N1548" s="15"/>
    </row>
    <row r="1549" spans="1:14" ht="18.75">
      <c r="A1549" s="15">
        <v>23</v>
      </c>
      <c r="B1549" s="16" t="s">
        <v>45</v>
      </c>
      <c r="C1549" s="16">
        <v>0</v>
      </c>
      <c r="D1549" s="17">
        <v>0</v>
      </c>
      <c r="E1549" s="17">
        <v>0</v>
      </c>
      <c r="F1549" s="17">
        <v>0</v>
      </c>
      <c r="G1549" s="17">
        <v>0</v>
      </c>
      <c r="H1549" s="17">
        <v>7.5</v>
      </c>
      <c r="I1549" s="17">
        <v>0</v>
      </c>
      <c r="J1549" s="17">
        <v>0</v>
      </c>
      <c r="K1549" s="17">
        <v>0</v>
      </c>
      <c r="L1549" s="17">
        <v>0</v>
      </c>
      <c r="M1549" s="18">
        <v>0</v>
      </c>
      <c r="N1549" s="15"/>
    </row>
    <row r="1550" spans="1:14" ht="18.75">
      <c r="A1550" s="15">
        <v>24</v>
      </c>
      <c r="B1550" s="16" t="s">
        <v>45</v>
      </c>
      <c r="C1550" s="16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18">
        <v>40</v>
      </c>
      <c r="N1550" s="15"/>
    </row>
    <row r="1551" spans="1:14" ht="18.75">
      <c r="A1551" s="15">
        <v>25</v>
      </c>
      <c r="B1551" s="16" t="s">
        <v>45</v>
      </c>
      <c r="C1551" s="16">
        <v>0</v>
      </c>
      <c r="D1551" s="17">
        <v>9</v>
      </c>
      <c r="E1551" s="17">
        <v>0</v>
      </c>
      <c r="F1551" s="17">
        <v>0</v>
      </c>
      <c r="G1551" s="17">
        <v>12.1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8">
        <v>0</v>
      </c>
      <c r="N1551" s="15"/>
    </row>
    <row r="1552" spans="1:14" ht="18.75">
      <c r="A1552" s="15">
        <v>26</v>
      </c>
      <c r="B1552" s="16" t="s">
        <v>45</v>
      </c>
      <c r="C1552" s="16">
        <v>0</v>
      </c>
      <c r="D1552" s="17">
        <v>0</v>
      </c>
      <c r="E1552" s="17">
        <v>32.5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8">
        <v>0</v>
      </c>
      <c r="N1552" s="15"/>
    </row>
    <row r="1553" spans="1:14" ht="18.75">
      <c r="A1553" s="15">
        <v>27</v>
      </c>
      <c r="B1553" s="16" t="s">
        <v>45</v>
      </c>
      <c r="C1553" s="16">
        <v>0</v>
      </c>
      <c r="D1553" s="17">
        <v>0</v>
      </c>
      <c r="E1553" s="17">
        <v>0</v>
      </c>
      <c r="F1553" s="17">
        <v>31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8">
        <v>0</v>
      </c>
      <c r="N1553" s="15"/>
    </row>
    <row r="1554" spans="1:14" ht="18.75">
      <c r="A1554" s="15">
        <v>28</v>
      </c>
      <c r="B1554" s="16" t="s">
        <v>45</v>
      </c>
      <c r="C1554" s="16">
        <v>0</v>
      </c>
      <c r="D1554" s="17">
        <v>0</v>
      </c>
      <c r="E1554" s="17">
        <v>0</v>
      </c>
      <c r="F1554" s="17">
        <v>15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8">
        <v>0</v>
      </c>
      <c r="N1554" s="15"/>
    </row>
    <row r="1555" spans="1:14" ht="18.75">
      <c r="A1555" s="15">
        <v>29</v>
      </c>
      <c r="B1555" s="16" t="s">
        <v>45</v>
      </c>
      <c r="C1555" s="16">
        <v>0</v>
      </c>
      <c r="D1555" s="17">
        <v>0</v>
      </c>
      <c r="E1555" s="17">
        <v>0</v>
      </c>
      <c r="F1555" s="17">
        <v>9.5</v>
      </c>
      <c r="G1555" s="17">
        <v>0</v>
      </c>
      <c r="H1555" s="17">
        <v>0</v>
      </c>
      <c r="I1555" s="17">
        <v>0</v>
      </c>
      <c r="J1555" s="17">
        <v>0</v>
      </c>
      <c r="K1555" s="17">
        <v>0</v>
      </c>
      <c r="L1555" s="17"/>
      <c r="M1555" s="18">
        <v>0</v>
      </c>
      <c r="N1555" s="15"/>
    </row>
    <row r="1556" spans="1:14" ht="18.75">
      <c r="A1556" s="15">
        <v>30</v>
      </c>
      <c r="B1556" s="16" t="s">
        <v>45</v>
      </c>
      <c r="C1556" s="16">
        <v>0</v>
      </c>
      <c r="D1556" s="17">
        <v>0</v>
      </c>
      <c r="E1556" s="17">
        <v>0</v>
      </c>
      <c r="F1556" s="17">
        <v>8.2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/>
      <c r="M1556" s="18">
        <v>0</v>
      </c>
      <c r="N1556" s="15"/>
    </row>
    <row r="1557" spans="1:14" ht="18.75">
      <c r="A1557" s="19">
        <v>31</v>
      </c>
      <c r="B1557" s="20"/>
      <c r="C1557" s="21">
        <v>7.5</v>
      </c>
      <c r="D1557" s="21"/>
      <c r="E1557" s="21">
        <v>0</v>
      </c>
      <c r="F1557" s="21">
        <v>42.5</v>
      </c>
      <c r="G1557" s="21"/>
      <c r="H1557" s="21">
        <v>0</v>
      </c>
      <c r="I1557" s="21"/>
      <c r="J1557" s="21">
        <v>0</v>
      </c>
      <c r="K1557" s="21">
        <v>0</v>
      </c>
      <c r="L1557" s="21"/>
      <c r="M1557" s="22">
        <v>0</v>
      </c>
      <c r="N1557" s="19"/>
    </row>
    <row r="1558" spans="1:15" ht="18.75">
      <c r="A1558" s="23" t="s">
        <v>310</v>
      </c>
      <c r="B1558" s="25" t="s">
        <v>45</v>
      </c>
      <c r="C1558" s="25">
        <f aca="true" t="shared" si="63" ref="C1558:M1558">SUM(C1527:C1557)</f>
        <v>55.1</v>
      </c>
      <c r="D1558" s="25">
        <f t="shared" si="63"/>
        <v>55.3</v>
      </c>
      <c r="E1558" s="25">
        <f t="shared" si="63"/>
        <v>84</v>
      </c>
      <c r="F1558" s="25">
        <f t="shared" si="63"/>
        <v>255.89999999999998</v>
      </c>
      <c r="G1558" s="25">
        <f t="shared" si="63"/>
        <v>183.29999999999998</v>
      </c>
      <c r="H1558" s="25">
        <f t="shared" si="63"/>
        <v>26.5</v>
      </c>
      <c r="I1558" s="25">
        <f t="shared" si="63"/>
        <v>56.2</v>
      </c>
      <c r="J1558" s="25">
        <f t="shared" si="63"/>
        <v>0</v>
      </c>
      <c r="K1558" s="25">
        <f t="shared" si="63"/>
        <v>87.2</v>
      </c>
      <c r="L1558" s="25">
        <f t="shared" si="63"/>
        <v>0</v>
      </c>
      <c r="M1558" s="25">
        <f t="shared" si="63"/>
        <v>40</v>
      </c>
      <c r="N1558" s="26">
        <f>SUM(B1558:M1558)</f>
        <v>843.5</v>
      </c>
      <c r="O1558" s="1" t="s">
        <v>311</v>
      </c>
    </row>
    <row r="1559" spans="1:15" ht="18.75">
      <c r="A1559" s="15" t="s">
        <v>312</v>
      </c>
      <c r="B1559" s="16" t="s">
        <v>45</v>
      </c>
      <c r="C1559" s="17">
        <f aca="true" t="shared" si="64" ref="C1559:L1559">AVERAGE(C1527:C1557)</f>
        <v>1.7774193548387098</v>
      </c>
      <c r="D1559" s="17">
        <f t="shared" si="64"/>
        <v>1.8433333333333333</v>
      </c>
      <c r="E1559" s="17">
        <f t="shared" si="64"/>
        <v>2.7096774193548385</v>
      </c>
      <c r="F1559" s="17">
        <f t="shared" si="64"/>
        <v>8.254838709677419</v>
      </c>
      <c r="G1559" s="17">
        <f t="shared" si="64"/>
        <v>6.109999999999999</v>
      </c>
      <c r="H1559" s="17">
        <f t="shared" si="64"/>
        <v>0.8548387096774194</v>
      </c>
      <c r="I1559" s="17">
        <f t="shared" si="64"/>
        <v>1.8733333333333335</v>
      </c>
      <c r="J1559" s="17">
        <f t="shared" si="64"/>
        <v>0</v>
      </c>
      <c r="K1559" s="17">
        <f t="shared" si="64"/>
        <v>2.8129032258064517</v>
      </c>
      <c r="L1559" s="17">
        <f t="shared" si="64"/>
        <v>0</v>
      </c>
      <c r="M1559" s="18">
        <f>AVERAGE(M1527:M1557)</f>
        <v>1.2903225806451613</v>
      </c>
      <c r="N1559" s="27">
        <f>AVERAGE(B1559:M1559)</f>
        <v>2.5024242424242424</v>
      </c>
      <c r="O1559" s="1" t="s">
        <v>313</v>
      </c>
    </row>
    <row r="1560" spans="1:15" ht="18.75">
      <c r="A1560" s="19" t="s">
        <v>314</v>
      </c>
      <c r="B1560" s="34" t="s">
        <v>45</v>
      </c>
      <c r="C1560" s="35">
        <f aca="true" t="shared" si="65" ref="C1560:M1560">COUNTIF(C1527:C1557,"&gt;0")</f>
        <v>5</v>
      </c>
      <c r="D1560" s="35">
        <f t="shared" si="65"/>
        <v>5</v>
      </c>
      <c r="E1560" s="35">
        <f t="shared" si="65"/>
        <v>5</v>
      </c>
      <c r="F1560" s="35">
        <f t="shared" si="65"/>
        <v>11</v>
      </c>
      <c r="G1560" s="35">
        <f t="shared" si="65"/>
        <v>10</v>
      </c>
      <c r="H1560" s="35">
        <f t="shared" si="65"/>
        <v>2</v>
      </c>
      <c r="I1560" s="35">
        <f t="shared" si="65"/>
        <v>2</v>
      </c>
      <c r="J1560" s="35">
        <f t="shared" si="65"/>
        <v>0</v>
      </c>
      <c r="K1560" s="35">
        <f t="shared" si="65"/>
        <v>2</v>
      </c>
      <c r="L1560" s="35">
        <f t="shared" si="65"/>
        <v>0</v>
      </c>
      <c r="M1560" s="36">
        <f t="shared" si="65"/>
        <v>1</v>
      </c>
      <c r="N1560" s="31">
        <f>SUM(B1560:M1560)</f>
        <v>43</v>
      </c>
      <c r="O1560" s="1" t="s">
        <v>314</v>
      </c>
    </row>
    <row r="1561" spans="1:12" ht="18.75">
      <c r="A1561" s="1" t="s">
        <v>315</v>
      </c>
      <c r="C1561" s="1" t="s">
        <v>316</v>
      </c>
      <c r="E1561" s="1" t="s">
        <v>311</v>
      </c>
      <c r="H1561" s="1" t="s">
        <v>315</v>
      </c>
      <c r="J1561" s="1" t="s">
        <v>317</v>
      </c>
      <c r="L1561" s="1" t="s">
        <v>311</v>
      </c>
    </row>
    <row r="1562" spans="1:12" ht="18.75">
      <c r="A1562" s="1" t="s">
        <v>315</v>
      </c>
      <c r="C1562" s="1" t="s">
        <v>318</v>
      </c>
      <c r="E1562" s="1" t="s">
        <v>311</v>
      </c>
      <c r="H1562" s="1" t="s">
        <v>315</v>
      </c>
      <c r="J1562" s="1" t="s">
        <v>319</v>
      </c>
      <c r="L1562" s="1" t="s">
        <v>311</v>
      </c>
    </row>
    <row r="1563" spans="1:12" ht="18.75">
      <c r="A1563" s="1" t="s">
        <v>315</v>
      </c>
      <c r="C1563" s="1" t="s">
        <v>320</v>
      </c>
      <c r="E1563" s="1" t="s">
        <v>311</v>
      </c>
      <c r="H1563" s="1" t="s">
        <v>315</v>
      </c>
      <c r="J1563" s="1" t="s">
        <v>321</v>
      </c>
      <c r="L1563" s="1" t="s">
        <v>311</v>
      </c>
    </row>
    <row r="1564" spans="1:12" ht="18.75">
      <c r="A1564" s="1" t="s">
        <v>315</v>
      </c>
      <c r="C1564" s="1" t="s">
        <v>322</v>
      </c>
      <c r="E1564" s="1" t="s">
        <v>311</v>
      </c>
      <c r="H1564" s="1" t="s">
        <v>315</v>
      </c>
      <c r="J1564" s="1" t="s">
        <v>323</v>
      </c>
      <c r="L1564" s="1" t="s">
        <v>311</v>
      </c>
    </row>
    <row r="1565" spans="1:12" ht="18.75">
      <c r="A1565" s="1" t="s">
        <v>315</v>
      </c>
      <c r="C1565" s="1" t="s">
        <v>324</v>
      </c>
      <c r="E1565" s="1" t="s">
        <v>311</v>
      </c>
      <c r="H1565" s="1" t="s">
        <v>315</v>
      </c>
      <c r="J1565" s="1" t="s">
        <v>325</v>
      </c>
      <c r="L1565" s="1" t="s">
        <v>311</v>
      </c>
    </row>
    <row r="1566" spans="1:12" ht="18.75">
      <c r="A1566" s="1" t="s">
        <v>315</v>
      </c>
      <c r="C1566" s="1" t="s">
        <v>326</v>
      </c>
      <c r="E1566" s="1" t="s">
        <v>311</v>
      </c>
      <c r="H1566" s="1" t="s">
        <v>315</v>
      </c>
      <c r="J1566" s="1" t="s">
        <v>327</v>
      </c>
      <c r="L1566" s="1" t="s">
        <v>311</v>
      </c>
    </row>
    <row r="1567" spans="1:5" ht="18.75">
      <c r="A1567" s="1" t="s">
        <v>315</v>
      </c>
      <c r="C1567" s="1" t="s">
        <v>328</v>
      </c>
      <c r="E1567" s="1" t="s">
        <v>311</v>
      </c>
    </row>
    <row r="1569" spans="1:14" ht="18.75">
      <c r="A1569" s="37" t="s">
        <v>294</v>
      </c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</row>
    <row r="1570" spans="1:14" ht="18.75">
      <c r="A1570" s="37" t="s">
        <v>329</v>
      </c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</row>
    <row r="1571" spans="1:14" ht="18.75">
      <c r="A1571" s="37" t="s">
        <v>348</v>
      </c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</row>
    <row r="1572" spans="1:14" ht="18.75">
      <c r="A1572" s="7" t="s">
        <v>296</v>
      </c>
      <c r="B1572" s="8" t="s">
        <v>297</v>
      </c>
      <c r="C1572" s="9" t="s">
        <v>298</v>
      </c>
      <c r="D1572" s="9" t="s">
        <v>299</v>
      </c>
      <c r="E1572" s="9" t="s">
        <v>300</v>
      </c>
      <c r="F1572" s="9" t="s">
        <v>301</v>
      </c>
      <c r="G1572" s="9" t="s">
        <v>302</v>
      </c>
      <c r="H1572" s="9" t="s">
        <v>303</v>
      </c>
      <c r="I1572" s="9" t="s">
        <v>304</v>
      </c>
      <c r="J1572" s="9" t="s">
        <v>305</v>
      </c>
      <c r="K1572" s="9" t="s">
        <v>306</v>
      </c>
      <c r="L1572" s="9" t="s">
        <v>307</v>
      </c>
      <c r="M1572" s="10" t="s">
        <v>308</v>
      </c>
      <c r="N1572" s="7" t="s">
        <v>309</v>
      </c>
    </row>
    <row r="1573" spans="1:14" ht="18.75">
      <c r="A1573" s="11">
        <v>1</v>
      </c>
      <c r="B1573" s="12">
        <v>0</v>
      </c>
      <c r="C1573" s="12">
        <v>0</v>
      </c>
      <c r="D1573" s="13">
        <v>0</v>
      </c>
      <c r="E1573" s="13" t="s">
        <v>45</v>
      </c>
      <c r="F1573" s="13">
        <v>0</v>
      </c>
      <c r="G1573" s="33">
        <v>0</v>
      </c>
      <c r="H1573" s="33">
        <v>17.5</v>
      </c>
      <c r="I1573" s="33">
        <v>0</v>
      </c>
      <c r="J1573" s="13">
        <v>0</v>
      </c>
      <c r="K1573" s="13">
        <v>0</v>
      </c>
      <c r="L1573" s="13">
        <v>0</v>
      </c>
      <c r="M1573" s="14">
        <v>0</v>
      </c>
      <c r="N1573" s="11"/>
    </row>
    <row r="1574" spans="1:14" ht="18.75">
      <c r="A1574" s="15">
        <v>2</v>
      </c>
      <c r="B1574" s="16">
        <v>0</v>
      </c>
      <c r="C1574" s="16">
        <v>0</v>
      </c>
      <c r="D1574" s="17">
        <v>0</v>
      </c>
      <c r="E1574" s="17" t="s">
        <v>45</v>
      </c>
      <c r="F1574" s="17">
        <v>34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8">
        <v>0</v>
      </c>
      <c r="N1574" s="15"/>
    </row>
    <row r="1575" spans="1:14" ht="18.75">
      <c r="A1575" s="15">
        <v>3</v>
      </c>
      <c r="B1575" s="16">
        <v>0</v>
      </c>
      <c r="C1575" s="16">
        <v>0</v>
      </c>
      <c r="D1575" s="17">
        <v>0</v>
      </c>
      <c r="E1575" s="17" t="s">
        <v>45</v>
      </c>
      <c r="F1575" s="17">
        <v>0</v>
      </c>
      <c r="G1575" s="17">
        <v>35.2</v>
      </c>
      <c r="H1575" s="17">
        <v>0</v>
      </c>
      <c r="I1575" s="17">
        <v>0</v>
      </c>
      <c r="J1575" s="17">
        <v>0</v>
      </c>
      <c r="K1575" s="17">
        <v>0</v>
      </c>
      <c r="L1575" s="17">
        <v>0</v>
      </c>
      <c r="M1575" s="18">
        <v>0</v>
      </c>
      <c r="N1575" s="15"/>
    </row>
    <row r="1576" spans="1:14" ht="18.75">
      <c r="A1576" s="15">
        <v>4</v>
      </c>
      <c r="B1576" s="16">
        <v>0</v>
      </c>
      <c r="C1576" s="16">
        <v>0</v>
      </c>
      <c r="D1576" s="17">
        <v>0</v>
      </c>
      <c r="E1576" s="17" t="s">
        <v>45</v>
      </c>
      <c r="F1576" s="17">
        <v>7.1</v>
      </c>
      <c r="G1576" s="17">
        <v>0</v>
      </c>
      <c r="H1576" s="25">
        <v>5.1</v>
      </c>
      <c r="I1576" s="17">
        <v>0</v>
      </c>
      <c r="J1576" s="17">
        <v>5</v>
      </c>
      <c r="K1576" s="17">
        <v>0</v>
      </c>
      <c r="L1576" s="17">
        <v>0</v>
      </c>
      <c r="M1576" s="18">
        <v>0</v>
      </c>
      <c r="N1576" s="15"/>
    </row>
    <row r="1577" spans="1:14" ht="18.75">
      <c r="A1577" s="15">
        <v>5</v>
      </c>
      <c r="B1577" s="16">
        <v>0</v>
      </c>
      <c r="C1577" s="16">
        <v>10</v>
      </c>
      <c r="D1577" s="17">
        <v>0</v>
      </c>
      <c r="E1577" s="17" t="s">
        <v>45</v>
      </c>
      <c r="F1577" s="17">
        <v>0</v>
      </c>
      <c r="G1577" s="17">
        <v>0</v>
      </c>
      <c r="H1577" s="17">
        <v>0</v>
      </c>
      <c r="I1577" s="17">
        <v>0</v>
      </c>
      <c r="J1577" s="17">
        <v>0</v>
      </c>
      <c r="K1577" s="17">
        <v>0</v>
      </c>
      <c r="L1577" s="17">
        <v>0</v>
      </c>
      <c r="M1577" s="18">
        <v>0</v>
      </c>
      <c r="N1577" s="15"/>
    </row>
    <row r="1578" spans="1:14" ht="18.75">
      <c r="A1578" s="15">
        <v>6</v>
      </c>
      <c r="B1578" s="16">
        <v>0</v>
      </c>
      <c r="C1578" s="16">
        <v>5.1</v>
      </c>
      <c r="D1578" s="17">
        <v>0</v>
      </c>
      <c r="E1578" s="17" t="s">
        <v>45</v>
      </c>
      <c r="F1578" s="17">
        <v>0</v>
      </c>
      <c r="G1578" s="17">
        <v>13.5</v>
      </c>
      <c r="H1578" s="17">
        <v>0</v>
      </c>
      <c r="I1578" s="17">
        <v>0</v>
      </c>
      <c r="J1578" s="17">
        <v>0</v>
      </c>
      <c r="K1578" s="17">
        <v>0</v>
      </c>
      <c r="L1578" s="17">
        <v>0</v>
      </c>
      <c r="M1578" s="18">
        <v>0</v>
      </c>
      <c r="N1578" s="15"/>
    </row>
    <row r="1579" spans="1:14" ht="18.75">
      <c r="A1579" s="15">
        <v>7</v>
      </c>
      <c r="B1579" s="16">
        <v>32.5</v>
      </c>
      <c r="C1579" s="16">
        <v>0</v>
      </c>
      <c r="D1579" s="17">
        <v>0</v>
      </c>
      <c r="E1579" s="17" t="s">
        <v>45</v>
      </c>
      <c r="F1579" s="17">
        <v>13</v>
      </c>
      <c r="G1579" s="17">
        <v>0</v>
      </c>
      <c r="H1579" s="17">
        <v>0</v>
      </c>
      <c r="I1579" s="17">
        <v>0</v>
      </c>
      <c r="J1579" s="17">
        <v>0</v>
      </c>
      <c r="K1579" s="17">
        <v>0</v>
      </c>
      <c r="L1579" s="17">
        <v>0</v>
      </c>
      <c r="M1579" s="18">
        <v>0</v>
      </c>
      <c r="N1579" s="15"/>
    </row>
    <row r="1580" spans="1:14" ht="18.75">
      <c r="A1580" s="15">
        <v>8</v>
      </c>
      <c r="B1580" s="16">
        <v>0</v>
      </c>
      <c r="C1580" s="16">
        <v>0</v>
      </c>
      <c r="D1580" s="17">
        <v>0</v>
      </c>
      <c r="E1580" s="17" t="s">
        <v>45</v>
      </c>
      <c r="F1580" s="17">
        <v>0</v>
      </c>
      <c r="G1580" s="17">
        <v>0</v>
      </c>
      <c r="H1580" s="17">
        <v>0</v>
      </c>
      <c r="I1580" s="17">
        <v>0</v>
      </c>
      <c r="J1580" s="17">
        <v>0</v>
      </c>
      <c r="K1580" s="17">
        <v>0</v>
      </c>
      <c r="L1580" s="17">
        <v>0</v>
      </c>
      <c r="M1580" s="18">
        <v>0</v>
      </c>
      <c r="N1580" s="15"/>
    </row>
    <row r="1581" spans="1:14" ht="18.75">
      <c r="A1581" s="15">
        <v>9</v>
      </c>
      <c r="B1581" s="16">
        <v>0</v>
      </c>
      <c r="C1581" s="16">
        <v>0</v>
      </c>
      <c r="D1581" s="17">
        <v>0</v>
      </c>
      <c r="E1581" s="17" t="s">
        <v>45</v>
      </c>
      <c r="F1581" s="17">
        <v>12.5</v>
      </c>
      <c r="G1581" s="17">
        <v>0</v>
      </c>
      <c r="H1581" s="17">
        <v>0</v>
      </c>
      <c r="I1581" s="17">
        <v>0</v>
      </c>
      <c r="J1581" s="17">
        <v>0</v>
      </c>
      <c r="K1581" s="17">
        <v>0</v>
      </c>
      <c r="L1581" s="17">
        <v>0</v>
      </c>
      <c r="M1581" s="18">
        <v>0</v>
      </c>
      <c r="N1581" s="15"/>
    </row>
    <row r="1582" spans="1:14" ht="18.75">
      <c r="A1582" s="15">
        <v>10</v>
      </c>
      <c r="B1582" s="16">
        <v>0</v>
      </c>
      <c r="C1582" s="16">
        <v>0</v>
      </c>
      <c r="D1582" s="17">
        <v>0</v>
      </c>
      <c r="E1582" s="17" t="s">
        <v>45</v>
      </c>
      <c r="F1582" s="17">
        <v>0</v>
      </c>
      <c r="G1582" s="17">
        <v>0</v>
      </c>
      <c r="H1582" s="17">
        <v>47.5</v>
      </c>
      <c r="I1582" s="17">
        <v>13.5</v>
      </c>
      <c r="J1582" s="17">
        <v>0</v>
      </c>
      <c r="K1582" s="17">
        <v>0</v>
      </c>
      <c r="L1582" s="17">
        <v>0</v>
      </c>
      <c r="M1582" s="18">
        <v>0</v>
      </c>
      <c r="N1582" s="15"/>
    </row>
    <row r="1583" spans="1:14" ht="18.75">
      <c r="A1583" s="15">
        <v>11</v>
      </c>
      <c r="B1583" s="16">
        <v>0</v>
      </c>
      <c r="C1583" s="16">
        <v>0</v>
      </c>
      <c r="D1583" s="17">
        <v>0</v>
      </c>
      <c r="E1583" s="17" t="s">
        <v>45</v>
      </c>
      <c r="F1583" s="17">
        <v>0</v>
      </c>
      <c r="G1583" s="17">
        <v>0</v>
      </c>
      <c r="H1583" s="17">
        <v>20.5</v>
      </c>
      <c r="I1583" s="17">
        <v>31</v>
      </c>
      <c r="J1583" s="17">
        <v>0</v>
      </c>
      <c r="K1583" s="17">
        <v>0</v>
      </c>
      <c r="L1583" s="17">
        <v>0</v>
      </c>
      <c r="M1583" s="18">
        <v>0</v>
      </c>
      <c r="N1583" s="15"/>
    </row>
    <row r="1584" spans="1:14" ht="18.75">
      <c r="A1584" s="15">
        <v>12</v>
      </c>
      <c r="B1584" s="16">
        <v>16.5</v>
      </c>
      <c r="C1584" s="16">
        <v>0</v>
      </c>
      <c r="D1584" s="17">
        <v>0</v>
      </c>
      <c r="E1584" s="17" t="s">
        <v>45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8">
        <v>0</v>
      </c>
      <c r="N1584" s="15"/>
    </row>
    <row r="1585" spans="1:14" ht="18.75">
      <c r="A1585" s="15">
        <v>13</v>
      </c>
      <c r="B1585" s="16">
        <v>0</v>
      </c>
      <c r="C1585" s="16">
        <v>0</v>
      </c>
      <c r="D1585" s="17">
        <v>0</v>
      </c>
      <c r="E1585" s="17" t="s">
        <v>45</v>
      </c>
      <c r="F1585" s="17">
        <v>25</v>
      </c>
      <c r="G1585" s="17">
        <v>19.5</v>
      </c>
      <c r="H1585" s="17">
        <v>0</v>
      </c>
      <c r="I1585" s="17">
        <v>0</v>
      </c>
      <c r="J1585" s="17">
        <v>0</v>
      </c>
      <c r="K1585" s="17">
        <v>0</v>
      </c>
      <c r="L1585" s="17">
        <v>0</v>
      </c>
      <c r="M1585" s="18">
        <v>0</v>
      </c>
      <c r="N1585" s="15"/>
    </row>
    <row r="1586" spans="1:14" ht="18.75">
      <c r="A1586" s="15">
        <v>14</v>
      </c>
      <c r="B1586" s="16">
        <v>0</v>
      </c>
      <c r="C1586" s="16">
        <v>0</v>
      </c>
      <c r="D1586" s="17">
        <v>0</v>
      </c>
      <c r="E1586" s="17" t="s">
        <v>45</v>
      </c>
      <c r="F1586" s="17">
        <v>35.5</v>
      </c>
      <c r="G1586" s="17">
        <v>0</v>
      </c>
      <c r="H1586" s="17">
        <v>0</v>
      </c>
      <c r="I1586" s="17">
        <v>0</v>
      </c>
      <c r="J1586" s="17">
        <v>0</v>
      </c>
      <c r="K1586" s="17">
        <v>0</v>
      </c>
      <c r="L1586" s="17">
        <v>0</v>
      </c>
      <c r="M1586" s="18">
        <v>0</v>
      </c>
      <c r="N1586" s="15"/>
    </row>
    <row r="1587" spans="1:14" ht="18.75">
      <c r="A1587" s="15">
        <v>15</v>
      </c>
      <c r="B1587" s="16">
        <v>0</v>
      </c>
      <c r="C1587" s="16">
        <v>0</v>
      </c>
      <c r="D1587" s="17">
        <v>0</v>
      </c>
      <c r="E1587" s="17" t="s">
        <v>45</v>
      </c>
      <c r="F1587" s="17">
        <v>15.3</v>
      </c>
      <c r="G1587" s="17">
        <v>0</v>
      </c>
      <c r="H1587" s="17">
        <v>0</v>
      </c>
      <c r="I1587" s="17">
        <v>0</v>
      </c>
      <c r="J1587" s="17">
        <v>0</v>
      </c>
      <c r="K1587" s="17">
        <v>0</v>
      </c>
      <c r="L1587" s="17">
        <v>0</v>
      </c>
      <c r="M1587" s="18">
        <v>0</v>
      </c>
      <c r="N1587" s="15"/>
    </row>
    <row r="1588" spans="1:14" ht="18.75">
      <c r="A1588" s="15">
        <v>16</v>
      </c>
      <c r="B1588" s="16">
        <v>0</v>
      </c>
      <c r="C1588" s="16">
        <v>0</v>
      </c>
      <c r="D1588" s="17">
        <v>0</v>
      </c>
      <c r="E1588" s="17" t="s">
        <v>45</v>
      </c>
      <c r="F1588" s="17">
        <v>0</v>
      </c>
      <c r="G1588" s="17">
        <v>0</v>
      </c>
      <c r="H1588" s="17">
        <v>0</v>
      </c>
      <c r="I1588" s="17">
        <v>0</v>
      </c>
      <c r="J1588" s="17">
        <v>0</v>
      </c>
      <c r="K1588" s="17">
        <v>0</v>
      </c>
      <c r="L1588" s="17">
        <v>0</v>
      </c>
      <c r="M1588" s="18">
        <v>0</v>
      </c>
      <c r="N1588" s="15"/>
    </row>
    <row r="1589" spans="1:14" ht="18.75">
      <c r="A1589" s="15">
        <v>17</v>
      </c>
      <c r="B1589" s="16">
        <v>0</v>
      </c>
      <c r="C1589" s="16">
        <v>0</v>
      </c>
      <c r="D1589" s="17">
        <v>0</v>
      </c>
      <c r="E1589" s="17" t="s">
        <v>45</v>
      </c>
      <c r="F1589" s="17">
        <v>0</v>
      </c>
      <c r="G1589" s="17">
        <v>5.5</v>
      </c>
      <c r="H1589" s="17">
        <v>0</v>
      </c>
      <c r="I1589" s="17">
        <v>0</v>
      </c>
      <c r="J1589" s="17">
        <v>0</v>
      </c>
      <c r="K1589" s="17">
        <v>0</v>
      </c>
      <c r="L1589" s="17">
        <v>0</v>
      </c>
      <c r="M1589" s="18">
        <v>0</v>
      </c>
      <c r="N1589" s="15"/>
    </row>
    <row r="1590" spans="1:14" ht="18.75">
      <c r="A1590" s="15">
        <v>18</v>
      </c>
      <c r="B1590" s="16">
        <v>0</v>
      </c>
      <c r="C1590" s="16">
        <v>0</v>
      </c>
      <c r="D1590" s="17">
        <v>0</v>
      </c>
      <c r="E1590" s="17" t="s">
        <v>45</v>
      </c>
      <c r="F1590" s="17">
        <v>36.8</v>
      </c>
      <c r="G1590" s="17">
        <v>21.1</v>
      </c>
      <c r="H1590" s="17">
        <v>0</v>
      </c>
      <c r="I1590" s="17">
        <v>0</v>
      </c>
      <c r="J1590" s="17">
        <v>0</v>
      </c>
      <c r="K1590" s="17">
        <v>0</v>
      </c>
      <c r="L1590" s="17">
        <v>0</v>
      </c>
      <c r="M1590" s="18">
        <v>0</v>
      </c>
      <c r="N1590" s="15"/>
    </row>
    <row r="1591" spans="1:14" ht="18.75">
      <c r="A1591" s="15">
        <v>19</v>
      </c>
      <c r="B1591" s="16">
        <v>0</v>
      </c>
      <c r="C1591" s="16">
        <v>0</v>
      </c>
      <c r="D1591" s="17">
        <v>0</v>
      </c>
      <c r="E1591" s="17" t="s">
        <v>45</v>
      </c>
      <c r="F1591" s="17">
        <v>14.1</v>
      </c>
      <c r="G1591" s="17">
        <v>0</v>
      </c>
      <c r="H1591" s="17">
        <v>0</v>
      </c>
      <c r="I1591" s="17">
        <v>14</v>
      </c>
      <c r="J1591" s="17">
        <v>0</v>
      </c>
      <c r="K1591" s="17">
        <v>0</v>
      </c>
      <c r="L1591" s="17">
        <v>0</v>
      </c>
      <c r="M1591" s="18">
        <v>0</v>
      </c>
      <c r="N1591" s="15"/>
    </row>
    <row r="1592" spans="1:14" ht="18.75">
      <c r="A1592" s="15">
        <v>20</v>
      </c>
      <c r="B1592" s="16">
        <v>0</v>
      </c>
      <c r="C1592" s="16">
        <v>11</v>
      </c>
      <c r="D1592" s="17">
        <v>0</v>
      </c>
      <c r="E1592" s="17" t="s">
        <v>45</v>
      </c>
      <c r="F1592" s="17">
        <v>21.1</v>
      </c>
      <c r="G1592" s="17">
        <v>0</v>
      </c>
      <c r="H1592" s="17">
        <v>0</v>
      </c>
      <c r="I1592" s="17">
        <v>0</v>
      </c>
      <c r="J1592" s="17">
        <v>0</v>
      </c>
      <c r="K1592" s="17">
        <v>0</v>
      </c>
      <c r="L1592" s="17">
        <v>0</v>
      </c>
      <c r="M1592" s="18">
        <v>0</v>
      </c>
      <c r="N1592" s="15"/>
    </row>
    <row r="1593" spans="1:14" ht="18.75">
      <c r="A1593" s="15">
        <v>21</v>
      </c>
      <c r="B1593" s="16">
        <v>0</v>
      </c>
      <c r="C1593" s="16">
        <v>15</v>
      </c>
      <c r="D1593" s="17">
        <v>0</v>
      </c>
      <c r="E1593" s="17" t="s">
        <v>45</v>
      </c>
      <c r="F1593" s="17">
        <v>0</v>
      </c>
      <c r="G1593" s="17">
        <v>0</v>
      </c>
      <c r="H1593" s="17">
        <v>0</v>
      </c>
      <c r="I1593" s="17">
        <v>0</v>
      </c>
      <c r="J1593" s="17">
        <v>0</v>
      </c>
      <c r="K1593" s="17">
        <v>0</v>
      </c>
      <c r="L1593" s="17">
        <v>0</v>
      </c>
      <c r="M1593" s="18">
        <v>0</v>
      </c>
      <c r="N1593" s="15"/>
    </row>
    <row r="1594" spans="1:14" ht="18.75">
      <c r="A1594" s="15">
        <v>22</v>
      </c>
      <c r="B1594" s="16">
        <v>0</v>
      </c>
      <c r="C1594" s="16">
        <v>16</v>
      </c>
      <c r="D1594" s="17">
        <v>0</v>
      </c>
      <c r="E1594" s="17" t="s">
        <v>45</v>
      </c>
      <c r="F1594" s="17">
        <v>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7">
        <v>0</v>
      </c>
      <c r="M1594" s="18">
        <v>0</v>
      </c>
      <c r="N1594" s="15"/>
    </row>
    <row r="1595" spans="1:14" ht="18.75">
      <c r="A1595" s="15">
        <v>23</v>
      </c>
      <c r="B1595" s="16">
        <v>13.5</v>
      </c>
      <c r="C1595" s="16">
        <v>6</v>
      </c>
      <c r="D1595" s="17">
        <v>0</v>
      </c>
      <c r="E1595" s="17" t="s">
        <v>45</v>
      </c>
      <c r="F1595" s="17">
        <v>0</v>
      </c>
      <c r="G1595" s="17">
        <v>0</v>
      </c>
      <c r="H1595" s="17">
        <v>0</v>
      </c>
      <c r="I1595" s="17">
        <v>0</v>
      </c>
      <c r="J1595" s="17">
        <v>0</v>
      </c>
      <c r="K1595" s="17">
        <v>0</v>
      </c>
      <c r="L1595" s="17">
        <v>0</v>
      </c>
      <c r="M1595" s="18">
        <v>0</v>
      </c>
      <c r="N1595" s="15"/>
    </row>
    <row r="1596" spans="1:14" ht="18.75">
      <c r="A1596" s="15">
        <v>24</v>
      </c>
      <c r="B1596" s="16">
        <v>0</v>
      </c>
      <c r="C1596" s="16">
        <v>0</v>
      </c>
      <c r="D1596" s="17">
        <v>0</v>
      </c>
      <c r="E1596" s="17" t="s">
        <v>45</v>
      </c>
      <c r="F1596" s="17">
        <v>0</v>
      </c>
      <c r="G1596" s="17">
        <v>0</v>
      </c>
      <c r="H1596" s="17">
        <v>0</v>
      </c>
      <c r="I1596" s="17">
        <v>0</v>
      </c>
      <c r="J1596" s="17">
        <v>0</v>
      </c>
      <c r="K1596" s="17">
        <v>0</v>
      </c>
      <c r="L1596" s="17">
        <v>5.5</v>
      </c>
      <c r="M1596" s="18">
        <v>0</v>
      </c>
      <c r="N1596" s="15"/>
    </row>
    <row r="1597" spans="1:14" ht="18.75">
      <c r="A1597" s="15">
        <v>25</v>
      </c>
      <c r="B1597" s="16">
        <v>34.5</v>
      </c>
      <c r="C1597" s="16">
        <v>0</v>
      </c>
      <c r="D1597" s="17">
        <v>0</v>
      </c>
      <c r="E1597" s="17" t="s">
        <v>45</v>
      </c>
      <c r="F1597" s="17">
        <v>0</v>
      </c>
      <c r="G1597" s="17">
        <v>0</v>
      </c>
      <c r="H1597" s="17">
        <v>0</v>
      </c>
      <c r="I1597" s="17">
        <v>0</v>
      </c>
      <c r="J1597" s="17">
        <v>0</v>
      </c>
      <c r="K1597" s="17">
        <v>17</v>
      </c>
      <c r="L1597" s="17">
        <v>0</v>
      </c>
      <c r="M1597" s="18">
        <v>0</v>
      </c>
      <c r="N1597" s="15"/>
    </row>
    <row r="1598" spans="1:14" ht="18.75">
      <c r="A1598" s="15">
        <v>26</v>
      </c>
      <c r="B1598" s="16">
        <v>0</v>
      </c>
      <c r="C1598" s="16">
        <v>0</v>
      </c>
      <c r="D1598" s="17">
        <v>2</v>
      </c>
      <c r="E1598" s="17" t="s">
        <v>45</v>
      </c>
      <c r="F1598" s="17">
        <v>0</v>
      </c>
      <c r="G1598" s="17">
        <v>0</v>
      </c>
      <c r="H1598" s="17">
        <v>0</v>
      </c>
      <c r="I1598" s="17">
        <v>12.5</v>
      </c>
      <c r="J1598" s="17">
        <v>0</v>
      </c>
      <c r="K1598" s="17">
        <v>15.1</v>
      </c>
      <c r="L1598" s="17">
        <v>0</v>
      </c>
      <c r="M1598" s="18">
        <v>0</v>
      </c>
      <c r="N1598" s="15"/>
    </row>
    <row r="1599" spans="1:14" ht="18.75">
      <c r="A1599" s="15">
        <v>27</v>
      </c>
      <c r="B1599" s="16">
        <v>0</v>
      </c>
      <c r="C1599" s="16">
        <v>0</v>
      </c>
      <c r="D1599" s="17">
        <v>4.1</v>
      </c>
      <c r="E1599" s="17" t="s">
        <v>45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8">
        <v>0</v>
      </c>
      <c r="N1599" s="15"/>
    </row>
    <row r="1600" spans="1:14" ht="18.75">
      <c r="A1600" s="15">
        <v>28</v>
      </c>
      <c r="B1600" s="16">
        <v>5.5</v>
      </c>
      <c r="C1600" s="16">
        <v>0</v>
      </c>
      <c r="D1600" s="17">
        <v>0</v>
      </c>
      <c r="E1600" s="17" t="s">
        <v>45</v>
      </c>
      <c r="F1600" s="17">
        <v>0</v>
      </c>
      <c r="G1600" s="17">
        <v>0</v>
      </c>
      <c r="H1600" s="17">
        <v>0</v>
      </c>
      <c r="I1600" s="17">
        <v>0</v>
      </c>
      <c r="J1600" s="17">
        <v>0</v>
      </c>
      <c r="K1600" s="17">
        <v>0</v>
      </c>
      <c r="L1600" s="17">
        <v>0</v>
      </c>
      <c r="M1600" s="18">
        <v>0</v>
      </c>
      <c r="N1600" s="15"/>
    </row>
    <row r="1601" spans="1:14" ht="18.75">
      <c r="A1601" s="15">
        <v>29</v>
      </c>
      <c r="B1601" s="16">
        <v>0</v>
      </c>
      <c r="C1601" s="16">
        <v>0</v>
      </c>
      <c r="D1601" s="17">
        <v>0</v>
      </c>
      <c r="E1601" s="17" t="s">
        <v>45</v>
      </c>
      <c r="F1601" s="17">
        <v>0</v>
      </c>
      <c r="G1601" s="17">
        <v>0</v>
      </c>
      <c r="H1601" s="17">
        <v>0</v>
      </c>
      <c r="I1601" s="17">
        <v>0</v>
      </c>
      <c r="J1601" s="17">
        <v>0</v>
      </c>
      <c r="K1601" s="17">
        <v>0</v>
      </c>
      <c r="L1601" s="17">
        <v>0</v>
      </c>
      <c r="M1601" s="18">
        <v>0</v>
      </c>
      <c r="N1601" s="15"/>
    </row>
    <row r="1602" spans="1:14" ht="18.75">
      <c r="A1602" s="15">
        <v>30</v>
      </c>
      <c r="B1602" s="16">
        <v>0</v>
      </c>
      <c r="C1602" s="16">
        <v>0</v>
      </c>
      <c r="D1602" s="17">
        <v>0</v>
      </c>
      <c r="E1602" s="17" t="s">
        <v>45</v>
      </c>
      <c r="F1602" s="17">
        <v>0</v>
      </c>
      <c r="G1602" s="17">
        <v>0</v>
      </c>
      <c r="H1602" s="17">
        <v>0</v>
      </c>
      <c r="I1602" s="17">
        <v>0</v>
      </c>
      <c r="J1602" s="17">
        <v>0</v>
      </c>
      <c r="K1602" s="17">
        <v>0</v>
      </c>
      <c r="L1602" s="17"/>
      <c r="M1602" s="18">
        <v>0</v>
      </c>
      <c r="N1602" s="15"/>
    </row>
    <row r="1603" spans="1:14" ht="18.75">
      <c r="A1603" s="19">
        <v>31</v>
      </c>
      <c r="B1603" s="20"/>
      <c r="C1603" s="21">
        <v>0</v>
      </c>
      <c r="D1603" s="21"/>
      <c r="E1603" s="21" t="s">
        <v>45</v>
      </c>
      <c r="F1603" s="21">
        <v>0</v>
      </c>
      <c r="G1603" s="21"/>
      <c r="H1603" s="21">
        <v>0</v>
      </c>
      <c r="I1603" s="21"/>
      <c r="J1603" s="21">
        <v>0</v>
      </c>
      <c r="K1603" s="21">
        <v>0</v>
      </c>
      <c r="L1603" s="21"/>
      <c r="M1603" s="22">
        <v>0</v>
      </c>
      <c r="N1603" s="19"/>
    </row>
    <row r="1604" spans="1:15" ht="18.75">
      <c r="A1604" s="23" t="s">
        <v>310</v>
      </c>
      <c r="B1604" s="25">
        <f aca="true" t="shared" si="66" ref="B1604:M1604">SUM(B1573:B1603)</f>
        <v>102.5</v>
      </c>
      <c r="C1604" s="25">
        <f t="shared" si="66"/>
        <v>63.1</v>
      </c>
      <c r="D1604" s="25">
        <f t="shared" si="66"/>
        <v>6.1</v>
      </c>
      <c r="E1604" s="25" t="s">
        <v>45</v>
      </c>
      <c r="F1604" s="25">
        <f t="shared" si="66"/>
        <v>214.39999999999998</v>
      </c>
      <c r="G1604" s="25">
        <f t="shared" si="66"/>
        <v>94.80000000000001</v>
      </c>
      <c r="H1604" s="25">
        <f t="shared" si="66"/>
        <v>90.6</v>
      </c>
      <c r="I1604" s="25">
        <f t="shared" si="66"/>
        <v>71</v>
      </c>
      <c r="J1604" s="25">
        <f t="shared" si="66"/>
        <v>5</v>
      </c>
      <c r="K1604" s="25">
        <f t="shared" si="66"/>
        <v>32.1</v>
      </c>
      <c r="L1604" s="25">
        <f t="shared" si="66"/>
        <v>5.5</v>
      </c>
      <c r="M1604" s="25">
        <f t="shared" si="66"/>
        <v>0</v>
      </c>
      <c r="N1604" s="26">
        <f>SUM(B1604:M1604)</f>
        <v>685.1</v>
      </c>
      <c r="O1604" s="1" t="s">
        <v>311</v>
      </c>
    </row>
    <row r="1605" spans="1:15" ht="18.75">
      <c r="A1605" s="15" t="s">
        <v>312</v>
      </c>
      <c r="B1605" s="16">
        <f>AVERAGE(B1573:B1603)</f>
        <v>3.4166666666666665</v>
      </c>
      <c r="C1605" s="17">
        <f aca="true" t="shared" si="67" ref="C1605:L1605">AVERAGE(C1573:C1603)</f>
        <v>2.035483870967742</v>
      </c>
      <c r="D1605" s="17">
        <f t="shared" si="67"/>
        <v>0.2033333333333333</v>
      </c>
      <c r="E1605" s="17" t="s">
        <v>45</v>
      </c>
      <c r="F1605" s="17">
        <f t="shared" si="67"/>
        <v>6.9161290322580635</v>
      </c>
      <c r="G1605" s="17">
        <f t="shared" si="67"/>
        <v>3.1600000000000006</v>
      </c>
      <c r="H1605" s="17">
        <f t="shared" si="67"/>
        <v>2.92258064516129</v>
      </c>
      <c r="I1605" s="17">
        <f t="shared" si="67"/>
        <v>2.3666666666666667</v>
      </c>
      <c r="J1605" s="17">
        <f t="shared" si="67"/>
        <v>0.16129032258064516</v>
      </c>
      <c r="K1605" s="17">
        <f t="shared" si="67"/>
        <v>1.035483870967742</v>
      </c>
      <c r="L1605" s="17">
        <f t="shared" si="67"/>
        <v>0.1896551724137931</v>
      </c>
      <c r="M1605" s="18">
        <f>AVERAGE(M1573:M1603)</f>
        <v>0</v>
      </c>
      <c r="N1605" s="27">
        <f>AVERAGE(B1605:M1605)</f>
        <v>2.0370263255469037</v>
      </c>
      <c r="O1605" s="1" t="s">
        <v>313</v>
      </c>
    </row>
    <row r="1606" spans="1:15" ht="18.75">
      <c r="A1606" s="19" t="s">
        <v>314</v>
      </c>
      <c r="B1606" s="34">
        <f>COUNTIF(B1573:B1603,"&gt;0")</f>
        <v>5</v>
      </c>
      <c r="C1606" s="35">
        <f aca="true" t="shared" si="68" ref="C1606:M1606">COUNTIF(C1573:C1603,"&gt;0")</f>
        <v>6</v>
      </c>
      <c r="D1606" s="35">
        <f t="shared" si="68"/>
        <v>2</v>
      </c>
      <c r="E1606" s="35" t="s">
        <v>45</v>
      </c>
      <c r="F1606" s="35">
        <f t="shared" si="68"/>
        <v>10</v>
      </c>
      <c r="G1606" s="35">
        <f t="shared" si="68"/>
        <v>5</v>
      </c>
      <c r="H1606" s="35">
        <f t="shared" si="68"/>
        <v>4</v>
      </c>
      <c r="I1606" s="35">
        <f t="shared" si="68"/>
        <v>4</v>
      </c>
      <c r="J1606" s="35">
        <f t="shared" si="68"/>
        <v>1</v>
      </c>
      <c r="K1606" s="35">
        <f t="shared" si="68"/>
        <v>2</v>
      </c>
      <c r="L1606" s="35">
        <f t="shared" si="68"/>
        <v>1</v>
      </c>
      <c r="M1606" s="36">
        <f t="shared" si="68"/>
        <v>0</v>
      </c>
      <c r="N1606" s="31">
        <f>SUM(B1606:M1606)</f>
        <v>40</v>
      </c>
      <c r="O1606" s="1" t="s">
        <v>314</v>
      </c>
    </row>
    <row r="1607" spans="1:12" ht="18.75">
      <c r="A1607" s="1" t="s">
        <v>315</v>
      </c>
      <c r="C1607" s="1" t="s">
        <v>316</v>
      </c>
      <c r="E1607" s="1" t="s">
        <v>311</v>
      </c>
      <c r="H1607" s="1" t="s">
        <v>315</v>
      </c>
      <c r="J1607" s="1" t="s">
        <v>317</v>
      </c>
      <c r="L1607" s="1" t="s">
        <v>311</v>
      </c>
    </row>
    <row r="1608" spans="1:12" ht="18.75">
      <c r="A1608" s="1" t="s">
        <v>315</v>
      </c>
      <c r="C1608" s="1" t="s">
        <v>318</v>
      </c>
      <c r="E1608" s="1" t="s">
        <v>311</v>
      </c>
      <c r="H1608" s="1" t="s">
        <v>315</v>
      </c>
      <c r="J1608" s="1" t="s">
        <v>319</v>
      </c>
      <c r="L1608" s="1" t="s">
        <v>311</v>
      </c>
    </row>
    <row r="1609" spans="1:12" ht="18.75">
      <c r="A1609" s="1" t="s">
        <v>315</v>
      </c>
      <c r="C1609" s="1" t="s">
        <v>320</v>
      </c>
      <c r="E1609" s="1" t="s">
        <v>311</v>
      </c>
      <c r="H1609" s="1" t="s">
        <v>315</v>
      </c>
      <c r="J1609" s="1" t="s">
        <v>321</v>
      </c>
      <c r="L1609" s="1" t="s">
        <v>311</v>
      </c>
    </row>
    <row r="1610" spans="1:12" ht="18.75">
      <c r="A1610" s="1" t="s">
        <v>315</v>
      </c>
      <c r="C1610" s="1" t="s">
        <v>322</v>
      </c>
      <c r="E1610" s="1" t="s">
        <v>311</v>
      </c>
      <c r="H1610" s="1" t="s">
        <v>315</v>
      </c>
      <c r="J1610" s="1" t="s">
        <v>323</v>
      </c>
      <c r="L1610" s="1" t="s">
        <v>311</v>
      </c>
    </row>
    <row r="1611" spans="1:12" ht="18.75">
      <c r="A1611" s="1" t="s">
        <v>315</v>
      </c>
      <c r="C1611" s="1" t="s">
        <v>324</v>
      </c>
      <c r="E1611" s="1" t="s">
        <v>311</v>
      </c>
      <c r="H1611" s="1" t="s">
        <v>315</v>
      </c>
      <c r="J1611" s="1" t="s">
        <v>325</v>
      </c>
      <c r="L1611" s="1" t="s">
        <v>311</v>
      </c>
    </row>
    <row r="1612" spans="1:12" ht="18.75">
      <c r="A1612" s="1" t="s">
        <v>315</v>
      </c>
      <c r="C1612" s="1" t="s">
        <v>326</v>
      </c>
      <c r="E1612" s="1" t="s">
        <v>311</v>
      </c>
      <c r="H1612" s="1" t="s">
        <v>315</v>
      </c>
      <c r="J1612" s="1" t="s">
        <v>327</v>
      </c>
      <c r="L1612" s="1" t="s">
        <v>311</v>
      </c>
    </row>
    <row r="1613" spans="1:5" ht="18.75">
      <c r="A1613" s="1" t="s">
        <v>315</v>
      </c>
      <c r="C1613" s="1" t="s">
        <v>328</v>
      </c>
      <c r="E1613" s="1" t="s">
        <v>311</v>
      </c>
    </row>
    <row r="1615" spans="1:14" ht="18.75">
      <c r="A1615" s="37" t="s">
        <v>294</v>
      </c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</row>
    <row r="1616" spans="1:14" ht="18.75">
      <c r="A1616" s="37" t="s">
        <v>329</v>
      </c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</row>
    <row r="1617" spans="1:14" ht="18.75">
      <c r="A1617" s="37" t="s">
        <v>349</v>
      </c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</row>
    <row r="1618" spans="1:14" ht="18.75">
      <c r="A1618" s="7" t="s">
        <v>296</v>
      </c>
      <c r="B1618" s="8" t="s">
        <v>297</v>
      </c>
      <c r="C1618" s="9" t="s">
        <v>298</v>
      </c>
      <c r="D1618" s="9" t="s">
        <v>299</v>
      </c>
      <c r="E1618" s="9" t="s">
        <v>300</v>
      </c>
      <c r="F1618" s="9" t="s">
        <v>301</v>
      </c>
      <c r="G1618" s="9" t="s">
        <v>302</v>
      </c>
      <c r="H1618" s="9" t="s">
        <v>303</v>
      </c>
      <c r="I1618" s="9" t="s">
        <v>304</v>
      </c>
      <c r="J1618" s="9" t="s">
        <v>305</v>
      </c>
      <c r="K1618" s="9" t="s">
        <v>306</v>
      </c>
      <c r="L1618" s="9" t="s">
        <v>307</v>
      </c>
      <c r="M1618" s="10" t="s">
        <v>308</v>
      </c>
      <c r="N1618" s="7" t="s">
        <v>309</v>
      </c>
    </row>
    <row r="1619" spans="1:14" ht="18.75">
      <c r="A1619" s="11">
        <v>1</v>
      </c>
      <c r="B1619" s="12">
        <v>0</v>
      </c>
      <c r="C1619" s="12">
        <v>0</v>
      </c>
      <c r="D1619" s="13">
        <v>9.3</v>
      </c>
      <c r="E1619" s="13">
        <v>0</v>
      </c>
      <c r="F1619" s="13">
        <v>2.5</v>
      </c>
      <c r="G1619" s="33">
        <v>0</v>
      </c>
      <c r="H1619" s="33">
        <v>0</v>
      </c>
      <c r="I1619" s="33">
        <v>0</v>
      </c>
      <c r="J1619" s="13">
        <v>0</v>
      </c>
      <c r="K1619" s="13">
        <v>4.2</v>
      </c>
      <c r="L1619" s="13">
        <v>0</v>
      </c>
      <c r="M1619" s="14">
        <v>0</v>
      </c>
      <c r="N1619" s="11"/>
    </row>
    <row r="1620" spans="1:14" ht="18.75">
      <c r="A1620" s="15">
        <v>2</v>
      </c>
      <c r="B1620" s="16">
        <v>0</v>
      </c>
      <c r="C1620" s="16">
        <v>0</v>
      </c>
      <c r="D1620" s="17">
        <v>0</v>
      </c>
      <c r="E1620" s="17">
        <v>20.4</v>
      </c>
      <c r="F1620" s="17">
        <v>0</v>
      </c>
      <c r="G1620" s="17">
        <v>0</v>
      </c>
      <c r="H1620" s="17">
        <v>3</v>
      </c>
      <c r="I1620" s="17">
        <v>2</v>
      </c>
      <c r="J1620" s="17">
        <v>0</v>
      </c>
      <c r="K1620" s="17">
        <v>0</v>
      </c>
      <c r="L1620" s="17">
        <v>0</v>
      </c>
      <c r="M1620" s="18">
        <v>0</v>
      </c>
      <c r="N1620" s="15"/>
    </row>
    <row r="1621" spans="1:14" ht="18.75">
      <c r="A1621" s="15">
        <v>3</v>
      </c>
      <c r="B1621" s="16">
        <v>0</v>
      </c>
      <c r="C1621" s="16">
        <v>0</v>
      </c>
      <c r="D1621" s="17">
        <v>0</v>
      </c>
      <c r="E1621" s="17">
        <v>8.8</v>
      </c>
      <c r="F1621" s="17">
        <v>1</v>
      </c>
      <c r="G1621" s="17">
        <v>0</v>
      </c>
      <c r="H1621" s="17">
        <v>1.5</v>
      </c>
      <c r="I1621" s="17">
        <v>0</v>
      </c>
      <c r="J1621" s="17">
        <v>0</v>
      </c>
      <c r="K1621" s="17">
        <v>0</v>
      </c>
      <c r="L1621" s="17">
        <v>0</v>
      </c>
      <c r="M1621" s="18">
        <v>0</v>
      </c>
      <c r="N1621" s="15"/>
    </row>
    <row r="1622" spans="1:14" ht="18.75">
      <c r="A1622" s="15">
        <v>4</v>
      </c>
      <c r="B1622" s="16">
        <v>0</v>
      </c>
      <c r="C1622" s="16">
        <v>0</v>
      </c>
      <c r="D1622" s="17">
        <v>0</v>
      </c>
      <c r="E1622" s="17">
        <v>3.1</v>
      </c>
      <c r="F1622" s="17">
        <v>6.6</v>
      </c>
      <c r="G1622" s="17">
        <v>0</v>
      </c>
      <c r="H1622" s="25">
        <v>6.8</v>
      </c>
      <c r="I1622" s="17">
        <v>0</v>
      </c>
      <c r="J1622" s="17">
        <v>0</v>
      </c>
      <c r="K1622" s="17">
        <v>1</v>
      </c>
      <c r="L1622" s="17">
        <v>0</v>
      </c>
      <c r="M1622" s="18">
        <v>0</v>
      </c>
      <c r="N1622" s="15"/>
    </row>
    <row r="1623" spans="1:14" ht="18.75">
      <c r="A1623" s="15">
        <v>5</v>
      </c>
      <c r="B1623" s="16">
        <v>0</v>
      </c>
      <c r="C1623" s="16">
        <v>0</v>
      </c>
      <c r="D1623" s="17">
        <v>3.1</v>
      </c>
      <c r="E1623" s="17">
        <v>5.3</v>
      </c>
      <c r="F1623" s="17">
        <v>0</v>
      </c>
      <c r="G1623" s="17">
        <v>0</v>
      </c>
      <c r="H1623" s="17">
        <v>13.5</v>
      </c>
      <c r="I1623" s="17">
        <v>0</v>
      </c>
      <c r="J1623" s="17">
        <v>0</v>
      </c>
      <c r="K1623" s="17">
        <v>3.4</v>
      </c>
      <c r="L1623" s="17">
        <v>0</v>
      </c>
      <c r="M1623" s="18">
        <v>0</v>
      </c>
      <c r="N1623" s="15"/>
    </row>
    <row r="1624" spans="1:14" ht="18.75">
      <c r="A1624" s="15">
        <v>6</v>
      </c>
      <c r="B1624" s="16">
        <v>0</v>
      </c>
      <c r="C1624" s="16">
        <v>0</v>
      </c>
      <c r="D1624" s="17">
        <v>0</v>
      </c>
      <c r="E1624" s="17">
        <v>65</v>
      </c>
      <c r="F1624" s="17">
        <v>2</v>
      </c>
      <c r="G1624" s="17">
        <v>0</v>
      </c>
      <c r="H1624" s="17">
        <v>0</v>
      </c>
      <c r="I1624" s="17">
        <v>0</v>
      </c>
      <c r="J1624" s="17">
        <v>0</v>
      </c>
      <c r="K1624" s="17">
        <v>1.4</v>
      </c>
      <c r="L1624" s="17">
        <v>0</v>
      </c>
      <c r="M1624" s="18">
        <v>0</v>
      </c>
      <c r="N1624" s="15"/>
    </row>
    <row r="1625" spans="1:14" ht="18.75">
      <c r="A1625" s="15">
        <v>7</v>
      </c>
      <c r="B1625" s="16">
        <v>0</v>
      </c>
      <c r="C1625" s="16">
        <v>0</v>
      </c>
      <c r="D1625" s="17">
        <v>0</v>
      </c>
      <c r="E1625" s="17">
        <v>2</v>
      </c>
      <c r="F1625" s="17">
        <v>0</v>
      </c>
      <c r="G1625" s="17">
        <v>36</v>
      </c>
      <c r="H1625" s="17">
        <v>39.9</v>
      </c>
      <c r="I1625" s="17">
        <v>0</v>
      </c>
      <c r="J1625" s="17">
        <v>0</v>
      </c>
      <c r="K1625" s="17">
        <v>0</v>
      </c>
      <c r="L1625" s="17">
        <v>0</v>
      </c>
      <c r="M1625" s="18">
        <v>0</v>
      </c>
      <c r="N1625" s="15"/>
    </row>
    <row r="1626" spans="1:14" ht="18.75">
      <c r="A1626" s="15">
        <v>8</v>
      </c>
      <c r="B1626" s="16">
        <v>0</v>
      </c>
      <c r="C1626" s="16">
        <v>0</v>
      </c>
      <c r="D1626" s="17">
        <v>6.1</v>
      </c>
      <c r="E1626" s="17">
        <v>0</v>
      </c>
      <c r="F1626" s="17">
        <v>0</v>
      </c>
      <c r="G1626" s="17">
        <v>39.5</v>
      </c>
      <c r="H1626" s="17">
        <v>0</v>
      </c>
      <c r="I1626" s="17">
        <v>1.2</v>
      </c>
      <c r="J1626" s="17">
        <v>0</v>
      </c>
      <c r="K1626" s="17">
        <v>0</v>
      </c>
      <c r="L1626" s="17">
        <v>0</v>
      </c>
      <c r="M1626" s="18">
        <v>0</v>
      </c>
      <c r="N1626" s="15"/>
    </row>
    <row r="1627" spans="1:14" ht="18.75">
      <c r="A1627" s="15">
        <v>9</v>
      </c>
      <c r="B1627" s="16">
        <v>0</v>
      </c>
      <c r="C1627" s="16">
        <v>0</v>
      </c>
      <c r="D1627" s="17">
        <v>3.1</v>
      </c>
      <c r="E1627" s="17">
        <v>0</v>
      </c>
      <c r="F1627" s="17">
        <v>0</v>
      </c>
      <c r="G1627" s="17">
        <v>0</v>
      </c>
      <c r="H1627" s="17">
        <v>2.5</v>
      </c>
      <c r="I1627" s="17">
        <v>0</v>
      </c>
      <c r="J1627" s="17">
        <v>0</v>
      </c>
      <c r="K1627" s="17">
        <v>4.3</v>
      </c>
      <c r="L1627" s="17">
        <v>0</v>
      </c>
      <c r="M1627" s="18">
        <v>0</v>
      </c>
      <c r="N1627" s="15"/>
    </row>
    <row r="1628" spans="1:14" ht="18.75">
      <c r="A1628" s="15">
        <v>10</v>
      </c>
      <c r="B1628" s="16">
        <v>0</v>
      </c>
      <c r="C1628" s="16">
        <v>0</v>
      </c>
      <c r="D1628" s="17">
        <v>5.9</v>
      </c>
      <c r="E1628" s="17">
        <v>19.3</v>
      </c>
      <c r="F1628" s="17">
        <v>0</v>
      </c>
      <c r="G1628" s="17">
        <v>5.9</v>
      </c>
      <c r="H1628" s="17">
        <v>0</v>
      </c>
      <c r="I1628" s="17">
        <v>6.5</v>
      </c>
      <c r="J1628" s="17">
        <v>0</v>
      </c>
      <c r="K1628" s="17">
        <v>5.4</v>
      </c>
      <c r="L1628" s="17">
        <v>0</v>
      </c>
      <c r="M1628" s="18">
        <v>0</v>
      </c>
      <c r="N1628" s="15"/>
    </row>
    <row r="1629" spans="1:14" ht="18.75">
      <c r="A1629" s="15">
        <v>11</v>
      </c>
      <c r="B1629" s="16">
        <v>0</v>
      </c>
      <c r="C1629" s="16">
        <v>0</v>
      </c>
      <c r="D1629" s="17">
        <v>6.9</v>
      </c>
      <c r="E1629" s="17">
        <v>21.9</v>
      </c>
      <c r="F1629" s="17">
        <v>0</v>
      </c>
      <c r="G1629" s="17">
        <v>25</v>
      </c>
      <c r="H1629" s="17">
        <v>40</v>
      </c>
      <c r="I1629" s="17">
        <v>17</v>
      </c>
      <c r="J1629" s="17">
        <v>0</v>
      </c>
      <c r="K1629" s="17">
        <v>3.5</v>
      </c>
      <c r="L1629" s="17">
        <v>0</v>
      </c>
      <c r="M1629" s="18">
        <v>0</v>
      </c>
      <c r="N1629" s="15"/>
    </row>
    <row r="1630" spans="1:14" ht="18.75">
      <c r="A1630" s="15">
        <v>12</v>
      </c>
      <c r="B1630" s="16">
        <v>0</v>
      </c>
      <c r="C1630" s="16">
        <v>0</v>
      </c>
      <c r="D1630" s="17">
        <v>0</v>
      </c>
      <c r="E1630" s="17">
        <v>0</v>
      </c>
      <c r="F1630" s="17">
        <v>2</v>
      </c>
      <c r="G1630" s="17">
        <v>35.9</v>
      </c>
      <c r="H1630" s="17">
        <v>1.5</v>
      </c>
      <c r="I1630" s="17">
        <v>0</v>
      </c>
      <c r="J1630" s="17">
        <v>0</v>
      </c>
      <c r="K1630" s="17">
        <v>2.1</v>
      </c>
      <c r="L1630" s="17">
        <v>0</v>
      </c>
      <c r="M1630" s="18">
        <v>0</v>
      </c>
      <c r="N1630" s="15"/>
    </row>
    <row r="1631" spans="1:14" ht="18.75">
      <c r="A1631" s="15">
        <v>13</v>
      </c>
      <c r="B1631" s="16">
        <v>0</v>
      </c>
      <c r="C1631" s="16">
        <v>0</v>
      </c>
      <c r="D1631" s="17">
        <v>32.2</v>
      </c>
      <c r="E1631" s="17">
        <v>0</v>
      </c>
      <c r="F1631" s="17">
        <v>0</v>
      </c>
      <c r="G1631" s="17">
        <v>12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8">
        <v>0</v>
      </c>
      <c r="N1631" s="15"/>
    </row>
    <row r="1632" spans="1:14" ht="18.75">
      <c r="A1632" s="15">
        <v>14</v>
      </c>
      <c r="B1632" s="16">
        <v>0</v>
      </c>
      <c r="C1632" s="16">
        <v>0</v>
      </c>
      <c r="D1632" s="17">
        <v>15.9</v>
      </c>
      <c r="E1632" s="17">
        <v>0</v>
      </c>
      <c r="F1632" s="17">
        <v>7</v>
      </c>
      <c r="G1632" s="17">
        <v>3.9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8">
        <v>0</v>
      </c>
      <c r="N1632" s="15"/>
    </row>
    <row r="1633" spans="1:14" ht="18.75">
      <c r="A1633" s="15">
        <v>15</v>
      </c>
      <c r="B1633" s="16">
        <v>0</v>
      </c>
      <c r="C1633" s="16">
        <v>3.5</v>
      </c>
      <c r="D1633" s="17">
        <v>5.1</v>
      </c>
      <c r="E1633" s="17">
        <v>0</v>
      </c>
      <c r="F1633" s="17">
        <v>2</v>
      </c>
      <c r="G1633" s="17">
        <v>1.8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8">
        <v>0</v>
      </c>
      <c r="N1633" s="15"/>
    </row>
    <row r="1634" spans="1:14" ht="18.75">
      <c r="A1634" s="15">
        <v>16</v>
      </c>
      <c r="B1634" s="16">
        <v>0</v>
      </c>
      <c r="C1634" s="16">
        <v>45</v>
      </c>
      <c r="D1634" s="17">
        <v>5</v>
      </c>
      <c r="E1634" s="17">
        <v>0</v>
      </c>
      <c r="F1634" s="17">
        <v>1</v>
      </c>
      <c r="G1634" s="17">
        <v>0</v>
      </c>
      <c r="H1634" s="17">
        <v>4.5</v>
      </c>
      <c r="I1634" s="17">
        <v>0</v>
      </c>
      <c r="J1634" s="17">
        <v>2.3</v>
      </c>
      <c r="K1634" s="17">
        <v>0</v>
      </c>
      <c r="L1634" s="17">
        <v>0</v>
      </c>
      <c r="M1634" s="18">
        <v>0</v>
      </c>
      <c r="N1634" s="15"/>
    </row>
    <row r="1635" spans="1:14" ht="18.75">
      <c r="A1635" s="15">
        <v>17</v>
      </c>
      <c r="B1635" s="16">
        <v>0</v>
      </c>
      <c r="C1635" s="16">
        <v>2.5</v>
      </c>
      <c r="D1635" s="17">
        <v>11.1</v>
      </c>
      <c r="E1635" s="17">
        <v>0</v>
      </c>
      <c r="F1635" s="17">
        <v>0</v>
      </c>
      <c r="G1635" s="17">
        <v>18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8">
        <v>0</v>
      </c>
      <c r="N1635" s="15"/>
    </row>
    <row r="1636" spans="1:14" ht="18.75">
      <c r="A1636" s="15">
        <v>18</v>
      </c>
      <c r="B1636" s="16">
        <v>0</v>
      </c>
      <c r="C1636" s="16">
        <v>0</v>
      </c>
      <c r="D1636" s="17">
        <v>0</v>
      </c>
      <c r="E1636" s="17">
        <v>0</v>
      </c>
      <c r="F1636" s="17">
        <v>0</v>
      </c>
      <c r="G1636" s="17">
        <v>30.3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8">
        <v>0</v>
      </c>
      <c r="N1636" s="15"/>
    </row>
    <row r="1637" spans="1:14" ht="18.75">
      <c r="A1637" s="15">
        <v>19</v>
      </c>
      <c r="B1637" s="16">
        <v>0</v>
      </c>
      <c r="C1637" s="16">
        <v>0</v>
      </c>
      <c r="D1637" s="17">
        <v>9.6</v>
      </c>
      <c r="E1637" s="17">
        <v>24.5</v>
      </c>
      <c r="F1637" s="17">
        <v>25.4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8">
        <v>0</v>
      </c>
      <c r="N1637" s="15"/>
    </row>
    <row r="1638" spans="1:14" ht="18.75">
      <c r="A1638" s="15">
        <v>20</v>
      </c>
      <c r="B1638" s="16">
        <v>0</v>
      </c>
      <c r="C1638" s="16">
        <v>13.5</v>
      </c>
      <c r="D1638" s="17">
        <v>0</v>
      </c>
      <c r="E1638" s="17">
        <v>20</v>
      </c>
      <c r="F1638" s="17">
        <v>3.5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8">
        <v>0</v>
      </c>
      <c r="N1638" s="15"/>
    </row>
    <row r="1639" spans="1:14" ht="18.75">
      <c r="A1639" s="15">
        <v>21</v>
      </c>
      <c r="B1639" s="16">
        <v>0</v>
      </c>
      <c r="C1639" s="16">
        <v>0</v>
      </c>
      <c r="D1639" s="17">
        <v>0</v>
      </c>
      <c r="E1639" s="17">
        <v>8.3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8">
        <v>0</v>
      </c>
      <c r="N1639" s="15"/>
    </row>
    <row r="1640" spans="1:14" ht="18.75">
      <c r="A1640" s="15">
        <v>22</v>
      </c>
      <c r="B1640" s="16">
        <v>0</v>
      </c>
      <c r="C1640" s="16">
        <v>0</v>
      </c>
      <c r="D1640" s="17">
        <v>0</v>
      </c>
      <c r="E1640" s="17">
        <v>20.6</v>
      </c>
      <c r="F1640" s="17">
        <v>5.4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8">
        <v>0</v>
      </c>
      <c r="N1640" s="15"/>
    </row>
    <row r="1641" spans="1:14" ht="18.75">
      <c r="A1641" s="15">
        <v>23</v>
      </c>
      <c r="B1641" s="16">
        <v>0</v>
      </c>
      <c r="C1641" s="16">
        <v>0</v>
      </c>
      <c r="D1641" s="17">
        <v>0</v>
      </c>
      <c r="E1641" s="17">
        <v>0</v>
      </c>
      <c r="F1641" s="17">
        <v>0</v>
      </c>
      <c r="G1641" s="17">
        <v>3.5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8">
        <v>0</v>
      </c>
      <c r="N1641" s="15"/>
    </row>
    <row r="1642" spans="1:14" ht="18.75">
      <c r="A1642" s="15">
        <v>24</v>
      </c>
      <c r="B1642" s="16">
        <v>0</v>
      </c>
      <c r="C1642" s="16">
        <v>0</v>
      </c>
      <c r="D1642" s="17">
        <v>28.5</v>
      </c>
      <c r="E1642" s="17">
        <v>0</v>
      </c>
      <c r="F1642" s="17">
        <v>22.2</v>
      </c>
      <c r="G1642" s="17">
        <v>1</v>
      </c>
      <c r="H1642" s="17">
        <v>11.8</v>
      </c>
      <c r="I1642" s="17">
        <v>0</v>
      </c>
      <c r="J1642" s="17">
        <v>0</v>
      </c>
      <c r="K1642" s="17">
        <v>0</v>
      </c>
      <c r="L1642" s="17">
        <v>0</v>
      </c>
      <c r="M1642" s="18">
        <v>0</v>
      </c>
      <c r="N1642" s="15"/>
    </row>
    <row r="1643" spans="1:14" ht="18.75">
      <c r="A1643" s="15">
        <v>25</v>
      </c>
      <c r="B1643" s="16">
        <v>0</v>
      </c>
      <c r="C1643" s="16">
        <v>0</v>
      </c>
      <c r="D1643" s="17">
        <v>6.1</v>
      </c>
      <c r="E1643" s="17">
        <v>0</v>
      </c>
      <c r="F1643" s="17">
        <v>27</v>
      </c>
      <c r="G1643" s="17">
        <v>8.2</v>
      </c>
      <c r="H1643" s="17">
        <v>7.9</v>
      </c>
      <c r="I1643" s="17">
        <v>0</v>
      </c>
      <c r="J1643" s="17">
        <v>0</v>
      </c>
      <c r="K1643" s="17">
        <v>0</v>
      </c>
      <c r="L1643" s="17">
        <v>0</v>
      </c>
      <c r="M1643" s="18">
        <v>0</v>
      </c>
      <c r="N1643" s="15"/>
    </row>
    <row r="1644" spans="1:14" ht="18.75">
      <c r="A1644" s="15">
        <v>26</v>
      </c>
      <c r="B1644" s="16">
        <v>0</v>
      </c>
      <c r="C1644" s="16">
        <v>0</v>
      </c>
      <c r="D1644" s="17">
        <v>0</v>
      </c>
      <c r="E1644" s="17">
        <v>0</v>
      </c>
      <c r="F1644" s="17">
        <v>3.5</v>
      </c>
      <c r="G1644" s="17">
        <v>18.9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8">
        <v>0</v>
      </c>
      <c r="N1644" s="15"/>
    </row>
    <row r="1645" spans="1:14" ht="18.75">
      <c r="A1645" s="15">
        <v>27</v>
      </c>
      <c r="B1645" s="16">
        <v>0</v>
      </c>
      <c r="C1645" s="16">
        <v>0</v>
      </c>
      <c r="D1645" s="17">
        <v>0</v>
      </c>
      <c r="E1645" s="17">
        <v>0</v>
      </c>
      <c r="F1645" s="17">
        <v>2</v>
      </c>
      <c r="G1645" s="17">
        <v>0</v>
      </c>
      <c r="H1645" s="17">
        <v>1.3</v>
      </c>
      <c r="I1645" s="17">
        <v>0</v>
      </c>
      <c r="J1645" s="17">
        <v>0</v>
      </c>
      <c r="K1645" s="17">
        <v>0</v>
      </c>
      <c r="L1645" s="17">
        <v>0</v>
      </c>
      <c r="M1645" s="18">
        <v>0</v>
      </c>
      <c r="N1645" s="15"/>
    </row>
    <row r="1646" spans="1:14" ht="18.75">
      <c r="A1646" s="15">
        <v>28</v>
      </c>
      <c r="B1646" s="16">
        <v>0</v>
      </c>
      <c r="C1646" s="16">
        <v>30</v>
      </c>
      <c r="D1646" s="17">
        <v>17.7</v>
      </c>
      <c r="E1646" s="17">
        <v>4.6</v>
      </c>
      <c r="F1646" s="17">
        <v>10.4</v>
      </c>
      <c r="G1646" s="17">
        <v>0</v>
      </c>
      <c r="H1646" s="17">
        <v>3.1</v>
      </c>
      <c r="I1646" s="17">
        <v>0</v>
      </c>
      <c r="J1646" s="17">
        <v>0</v>
      </c>
      <c r="K1646" s="17">
        <v>0</v>
      </c>
      <c r="L1646" s="17">
        <v>0</v>
      </c>
      <c r="M1646" s="18">
        <v>0</v>
      </c>
      <c r="N1646" s="15"/>
    </row>
    <row r="1647" spans="1:14" ht="18.75">
      <c r="A1647" s="15">
        <v>29</v>
      </c>
      <c r="B1647" s="16">
        <v>0</v>
      </c>
      <c r="C1647" s="16">
        <v>11.5</v>
      </c>
      <c r="D1647" s="17">
        <v>16.1</v>
      </c>
      <c r="E1647" s="17">
        <v>15.3</v>
      </c>
      <c r="F1647" s="17">
        <v>27.5</v>
      </c>
      <c r="G1647" s="17">
        <v>2.5</v>
      </c>
      <c r="H1647" s="17">
        <v>0</v>
      </c>
      <c r="I1647" s="17">
        <v>0</v>
      </c>
      <c r="J1647" s="17">
        <v>0</v>
      </c>
      <c r="K1647" s="17">
        <v>0</v>
      </c>
      <c r="L1647" s="17"/>
      <c r="M1647" s="18">
        <v>0</v>
      </c>
      <c r="N1647" s="15"/>
    </row>
    <row r="1648" spans="1:14" ht="18.75">
      <c r="A1648" s="15">
        <v>30</v>
      </c>
      <c r="B1648" s="16">
        <v>7.5</v>
      </c>
      <c r="C1648" s="16">
        <v>0</v>
      </c>
      <c r="D1648" s="17">
        <v>0</v>
      </c>
      <c r="E1648" s="17">
        <v>10.5</v>
      </c>
      <c r="F1648" s="17">
        <v>22.5</v>
      </c>
      <c r="G1648" s="17">
        <v>0</v>
      </c>
      <c r="H1648" s="17">
        <v>0</v>
      </c>
      <c r="I1648" s="17">
        <v>0</v>
      </c>
      <c r="J1648" s="17">
        <v>0</v>
      </c>
      <c r="K1648" s="17">
        <v>0</v>
      </c>
      <c r="L1648" s="17"/>
      <c r="M1648" s="18">
        <v>0</v>
      </c>
      <c r="N1648" s="15"/>
    </row>
    <row r="1649" spans="1:14" ht="18.75">
      <c r="A1649" s="19">
        <v>31</v>
      </c>
      <c r="B1649" s="20"/>
      <c r="C1649" s="21">
        <v>13</v>
      </c>
      <c r="D1649" s="21"/>
      <c r="E1649" s="21">
        <v>6.6</v>
      </c>
      <c r="F1649" s="21">
        <v>0</v>
      </c>
      <c r="G1649" s="21"/>
      <c r="H1649" s="21">
        <v>0</v>
      </c>
      <c r="I1649" s="21"/>
      <c r="J1649" s="21">
        <v>0</v>
      </c>
      <c r="K1649" s="21">
        <v>0</v>
      </c>
      <c r="L1649" s="21"/>
      <c r="M1649" s="22">
        <v>0</v>
      </c>
      <c r="N1649" s="19"/>
    </row>
    <row r="1650" spans="1:15" ht="18.75">
      <c r="A1650" s="23" t="s">
        <v>310</v>
      </c>
      <c r="B1650" s="25">
        <f aca="true" t="shared" si="69" ref="B1650:M1650">SUM(B1619:B1649)</f>
        <v>7.5</v>
      </c>
      <c r="C1650" s="25">
        <f t="shared" si="69"/>
        <v>119</v>
      </c>
      <c r="D1650" s="25">
        <f t="shared" si="69"/>
        <v>181.69999999999996</v>
      </c>
      <c r="E1650" s="25">
        <f t="shared" si="69"/>
        <v>256.2</v>
      </c>
      <c r="F1650" s="25">
        <f t="shared" si="69"/>
        <v>173.5</v>
      </c>
      <c r="G1650" s="25">
        <f t="shared" si="69"/>
        <v>242.40000000000003</v>
      </c>
      <c r="H1650" s="25">
        <f t="shared" si="69"/>
        <v>137.3</v>
      </c>
      <c r="I1650" s="25">
        <f t="shared" si="69"/>
        <v>26.7</v>
      </c>
      <c r="J1650" s="25">
        <f t="shared" si="69"/>
        <v>2.3</v>
      </c>
      <c r="K1650" s="25">
        <f t="shared" si="69"/>
        <v>25.300000000000004</v>
      </c>
      <c r="L1650" s="25">
        <f t="shared" si="69"/>
        <v>0</v>
      </c>
      <c r="M1650" s="25">
        <f t="shared" si="69"/>
        <v>0</v>
      </c>
      <c r="N1650" s="26">
        <f>SUM(B1650:M1650)</f>
        <v>1171.8999999999999</v>
      </c>
      <c r="O1650" s="1" t="s">
        <v>311</v>
      </c>
    </row>
    <row r="1651" spans="1:15" ht="18.75">
      <c r="A1651" s="15" t="s">
        <v>312</v>
      </c>
      <c r="B1651" s="16">
        <f>AVERAGE(B1619:B1649)</f>
        <v>0.25</v>
      </c>
      <c r="C1651" s="17">
        <f aca="true" t="shared" si="70" ref="C1651:L1651">AVERAGE(C1619:C1649)</f>
        <v>3.838709677419355</v>
      </c>
      <c r="D1651" s="17">
        <f t="shared" si="70"/>
        <v>6.056666666666666</v>
      </c>
      <c r="E1651" s="17">
        <f t="shared" si="70"/>
        <v>8.264516129032257</v>
      </c>
      <c r="F1651" s="17">
        <f t="shared" si="70"/>
        <v>5.596774193548387</v>
      </c>
      <c r="G1651" s="17">
        <f t="shared" si="70"/>
        <v>8.080000000000002</v>
      </c>
      <c r="H1651" s="17">
        <f t="shared" si="70"/>
        <v>4.429032258064517</v>
      </c>
      <c r="I1651" s="17">
        <f t="shared" si="70"/>
        <v>0.89</v>
      </c>
      <c r="J1651" s="17">
        <f t="shared" si="70"/>
        <v>0.07419354838709677</v>
      </c>
      <c r="K1651" s="17">
        <f t="shared" si="70"/>
        <v>0.8161290322580647</v>
      </c>
      <c r="L1651" s="17">
        <f t="shared" si="70"/>
        <v>0</v>
      </c>
      <c r="M1651" s="18">
        <f>AVERAGE(M1619:M1649)</f>
        <v>0</v>
      </c>
      <c r="N1651" s="27">
        <f>AVERAGE(B1651:M1651)</f>
        <v>3.191335125448028</v>
      </c>
      <c r="O1651" s="1" t="s">
        <v>313</v>
      </c>
    </row>
    <row r="1652" spans="1:15" ht="18.75">
      <c r="A1652" s="19" t="s">
        <v>314</v>
      </c>
      <c r="B1652" s="34">
        <f>COUNTIF(B1619:B1649,"&gt;0")</f>
        <v>1</v>
      </c>
      <c r="C1652" s="35">
        <f aca="true" t="shared" si="71" ref="C1652:M1652">COUNTIF(C1619:C1649,"&gt;0")</f>
        <v>7</v>
      </c>
      <c r="D1652" s="35">
        <f t="shared" si="71"/>
        <v>16</v>
      </c>
      <c r="E1652" s="35">
        <f t="shared" si="71"/>
        <v>16</v>
      </c>
      <c r="F1652" s="35">
        <f t="shared" si="71"/>
        <v>18</v>
      </c>
      <c r="G1652" s="35">
        <f t="shared" si="71"/>
        <v>15</v>
      </c>
      <c r="H1652" s="35">
        <f t="shared" si="71"/>
        <v>13</v>
      </c>
      <c r="I1652" s="35">
        <f t="shared" si="71"/>
        <v>4</v>
      </c>
      <c r="J1652" s="35">
        <f t="shared" si="71"/>
        <v>1</v>
      </c>
      <c r="K1652" s="35">
        <f t="shared" si="71"/>
        <v>8</v>
      </c>
      <c r="L1652" s="35">
        <f t="shared" si="71"/>
        <v>0</v>
      </c>
      <c r="M1652" s="36">
        <f t="shared" si="71"/>
        <v>0</v>
      </c>
      <c r="N1652" s="31">
        <f>SUM(B1652:M1652)</f>
        <v>99</v>
      </c>
      <c r="O1652" s="1" t="s">
        <v>314</v>
      </c>
    </row>
    <row r="1653" spans="1:12" ht="18.75">
      <c r="A1653" s="1" t="s">
        <v>315</v>
      </c>
      <c r="C1653" s="1" t="s">
        <v>316</v>
      </c>
      <c r="E1653" s="1" t="s">
        <v>311</v>
      </c>
      <c r="H1653" s="1" t="s">
        <v>315</v>
      </c>
      <c r="J1653" s="1" t="s">
        <v>317</v>
      </c>
      <c r="L1653" s="1" t="s">
        <v>311</v>
      </c>
    </row>
    <row r="1654" spans="1:12" ht="18.75">
      <c r="A1654" s="1" t="s">
        <v>315</v>
      </c>
      <c r="C1654" s="1" t="s">
        <v>318</v>
      </c>
      <c r="E1654" s="1" t="s">
        <v>311</v>
      </c>
      <c r="H1654" s="1" t="s">
        <v>315</v>
      </c>
      <c r="J1654" s="1" t="s">
        <v>319</v>
      </c>
      <c r="L1654" s="1" t="s">
        <v>311</v>
      </c>
    </row>
    <row r="1655" spans="1:12" ht="18.75">
      <c r="A1655" s="1" t="s">
        <v>315</v>
      </c>
      <c r="C1655" s="1" t="s">
        <v>320</v>
      </c>
      <c r="E1655" s="1" t="s">
        <v>311</v>
      </c>
      <c r="H1655" s="1" t="s">
        <v>315</v>
      </c>
      <c r="J1655" s="1" t="s">
        <v>321</v>
      </c>
      <c r="L1655" s="1" t="s">
        <v>311</v>
      </c>
    </row>
    <row r="1656" spans="1:12" ht="18.75">
      <c r="A1656" s="1" t="s">
        <v>315</v>
      </c>
      <c r="C1656" s="1" t="s">
        <v>322</v>
      </c>
      <c r="E1656" s="1" t="s">
        <v>311</v>
      </c>
      <c r="H1656" s="1" t="s">
        <v>315</v>
      </c>
      <c r="J1656" s="1" t="s">
        <v>323</v>
      </c>
      <c r="L1656" s="1" t="s">
        <v>311</v>
      </c>
    </row>
    <row r="1657" spans="1:12" ht="18.75">
      <c r="A1657" s="1" t="s">
        <v>315</v>
      </c>
      <c r="C1657" s="1" t="s">
        <v>324</v>
      </c>
      <c r="E1657" s="1" t="s">
        <v>311</v>
      </c>
      <c r="H1657" s="1" t="s">
        <v>315</v>
      </c>
      <c r="J1657" s="1" t="s">
        <v>325</v>
      </c>
      <c r="L1657" s="1" t="s">
        <v>311</v>
      </c>
    </row>
    <row r="1658" spans="1:12" ht="18.75">
      <c r="A1658" s="1" t="s">
        <v>315</v>
      </c>
      <c r="C1658" s="1" t="s">
        <v>326</v>
      </c>
      <c r="E1658" s="1" t="s">
        <v>311</v>
      </c>
      <c r="H1658" s="1" t="s">
        <v>315</v>
      </c>
      <c r="J1658" s="1" t="s">
        <v>327</v>
      </c>
      <c r="L1658" s="1" t="s">
        <v>311</v>
      </c>
    </row>
    <row r="1659" spans="1:5" ht="18.75">
      <c r="A1659" s="1" t="s">
        <v>315</v>
      </c>
      <c r="C1659" s="1" t="s">
        <v>328</v>
      </c>
      <c r="E1659" s="1" t="s">
        <v>311</v>
      </c>
    </row>
    <row r="1661" spans="1:14" ht="18.75">
      <c r="A1661" s="37" t="s">
        <v>294</v>
      </c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</row>
    <row r="1662" spans="1:14" ht="18.75">
      <c r="A1662" s="37" t="s">
        <v>329</v>
      </c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</row>
    <row r="1663" spans="1:14" ht="18.75">
      <c r="A1663" s="37" t="s">
        <v>350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</row>
    <row r="1664" spans="1:14" ht="18.75">
      <c r="A1664" s="7" t="s">
        <v>296</v>
      </c>
      <c r="B1664" s="8" t="s">
        <v>297</v>
      </c>
      <c r="C1664" s="9" t="s">
        <v>298</v>
      </c>
      <c r="D1664" s="9" t="s">
        <v>299</v>
      </c>
      <c r="E1664" s="9" t="s">
        <v>300</v>
      </c>
      <c r="F1664" s="9" t="s">
        <v>301</v>
      </c>
      <c r="G1664" s="9" t="s">
        <v>302</v>
      </c>
      <c r="H1664" s="9" t="s">
        <v>303</v>
      </c>
      <c r="I1664" s="9" t="s">
        <v>304</v>
      </c>
      <c r="J1664" s="9" t="s">
        <v>305</v>
      </c>
      <c r="K1664" s="9" t="s">
        <v>306</v>
      </c>
      <c r="L1664" s="9" t="s">
        <v>307</v>
      </c>
      <c r="M1664" s="10" t="s">
        <v>308</v>
      </c>
      <c r="N1664" s="7" t="s">
        <v>309</v>
      </c>
    </row>
    <row r="1665" spans="1:14" ht="18.75">
      <c r="A1665" s="11">
        <v>1</v>
      </c>
      <c r="B1665" s="12" t="s">
        <v>45</v>
      </c>
      <c r="C1665" s="12">
        <v>0</v>
      </c>
      <c r="D1665" s="13">
        <v>0</v>
      </c>
      <c r="E1665" s="13">
        <v>0</v>
      </c>
      <c r="F1665" s="13">
        <v>0</v>
      </c>
      <c r="G1665" s="33" t="s">
        <v>45</v>
      </c>
      <c r="H1665" s="33">
        <v>0</v>
      </c>
      <c r="I1665" s="33">
        <v>0</v>
      </c>
      <c r="J1665" s="13">
        <v>0</v>
      </c>
      <c r="K1665" s="13">
        <v>0</v>
      </c>
      <c r="L1665" s="13" t="s">
        <v>45</v>
      </c>
      <c r="M1665" s="14">
        <v>0</v>
      </c>
      <c r="N1665" s="11"/>
    </row>
    <row r="1666" spans="1:14" ht="18.75">
      <c r="A1666" s="15">
        <v>2</v>
      </c>
      <c r="B1666" s="16" t="s">
        <v>45</v>
      </c>
      <c r="C1666" s="16">
        <v>0</v>
      </c>
      <c r="D1666" s="17">
        <v>5.3</v>
      </c>
      <c r="E1666" s="17">
        <v>14</v>
      </c>
      <c r="F1666" s="17">
        <v>0</v>
      </c>
      <c r="G1666" s="17" t="s">
        <v>45</v>
      </c>
      <c r="H1666" s="17">
        <v>0</v>
      </c>
      <c r="I1666" s="17">
        <v>0</v>
      </c>
      <c r="J1666" s="17">
        <v>0</v>
      </c>
      <c r="K1666" s="17">
        <v>0</v>
      </c>
      <c r="L1666" s="17" t="s">
        <v>45</v>
      </c>
      <c r="M1666" s="18">
        <v>0</v>
      </c>
      <c r="N1666" s="15"/>
    </row>
    <row r="1667" spans="1:14" ht="18.75">
      <c r="A1667" s="15">
        <v>3</v>
      </c>
      <c r="B1667" s="16" t="s">
        <v>45</v>
      </c>
      <c r="C1667" s="16">
        <v>0</v>
      </c>
      <c r="D1667" s="17">
        <v>0</v>
      </c>
      <c r="E1667" s="17">
        <v>0</v>
      </c>
      <c r="F1667" s="17">
        <v>0</v>
      </c>
      <c r="G1667" s="17" t="s">
        <v>45</v>
      </c>
      <c r="H1667" s="17">
        <v>8.5</v>
      </c>
      <c r="I1667" s="17">
        <v>0</v>
      </c>
      <c r="J1667" s="17">
        <v>0</v>
      </c>
      <c r="K1667" s="17">
        <v>0</v>
      </c>
      <c r="L1667" s="17" t="s">
        <v>45</v>
      </c>
      <c r="M1667" s="18">
        <v>0</v>
      </c>
      <c r="N1667" s="15"/>
    </row>
    <row r="1668" spans="1:14" ht="18.75">
      <c r="A1668" s="15">
        <v>4</v>
      </c>
      <c r="B1668" s="16" t="s">
        <v>45</v>
      </c>
      <c r="C1668" s="16">
        <v>0</v>
      </c>
      <c r="D1668" s="17">
        <v>0</v>
      </c>
      <c r="E1668" s="17">
        <v>0</v>
      </c>
      <c r="F1668" s="17">
        <v>0</v>
      </c>
      <c r="G1668" s="17" t="s">
        <v>45</v>
      </c>
      <c r="H1668" s="25">
        <v>31.9</v>
      </c>
      <c r="I1668" s="17">
        <v>0</v>
      </c>
      <c r="J1668" s="17">
        <v>0</v>
      </c>
      <c r="K1668" s="17">
        <v>0</v>
      </c>
      <c r="L1668" s="17" t="s">
        <v>45</v>
      </c>
      <c r="M1668" s="18">
        <v>0</v>
      </c>
      <c r="N1668" s="15"/>
    </row>
    <row r="1669" spans="1:14" ht="18.75">
      <c r="A1669" s="15">
        <v>5</v>
      </c>
      <c r="B1669" s="16" t="s">
        <v>45</v>
      </c>
      <c r="C1669" s="16">
        <v>7.2</v>
      </c>
      <c r="D1669" s="17">
        <v>0</v>
      </c>
      <c r="E1669" s="17">
        <v>0</v>
      </c>
      <c r="F1669" s="17">
        <v>30</v>
      </c>
      <c r="G1669" s="17" t="s">
        <v>45</v>
      </c>
      <c r="H1669" s="17">
        <v>0</v>
      </c>
      <c r="I1669" s="17">
        <v>0</v>
      </c>
      <c r="J1669" s="17">
        <v>0</v>
      </c>
      <c r="K1669" s="17">
        <v>0</v>
      </c>
      <c r="L1669" s="17" t="s">
        <v>45</v>
      </c>
      <c r="M1669" s="18">
        <v>0</v>
      </c>
      <c r="N1669" s="15"/>
    </row>
    <row r="1670" spans="1:14" ht="18.75">
      <c r="A1670" s="15">
        <v>6</v>
      </c>
      <c r="B1670" s="16" t="s">
        <v>45</v>
      </c>
      <c r="C1670" s="16">
        <v>0</v>
      </c>
      <c r="D1670" s="17">
        <v>0</v>
      </c>
      <c r="E1670" s="17">
        <v>0</v>
      </c>
      <c r="F1670" s="17">
        <v>3</v>
      </c>
      <c r="G1670" s="17" t="s">
        <v>45</v>
      </c>
      <c r="H1670" s="17">
        <v>3.5</v>
      </c>
      <c r="I1670" s="17">
        <v>0</v>
      </c>
      <c r="J1670" s="17">
        <v>0</v>
      </c>
      <c r="K1670" s="17">
        <v>0</v>
      </c>
      <c r="L1670" s="17" t="s">
        <v>45</v>
      </c>
      <c r="M1670" s="18">
        <v>0</v>
      </c>
      <c r="N1670" s="15"/>
    </row>
    <row r="1671" spans="1:14" ht="18.75">
      <c r="A1671" s="15">
        <v>7</v>
      </c>
      <c r="B1671" s="16" t="s">
        <v>45</v>
      </c>
      <c r="C1671" s="16">
        <v>0</v>
      </c>
      <c r="D1671" s="17">
        <v>0</v>
      </c>
      <c r="E1671" s="17">
        <v>0</v>
      </c>
      <c r="F1671" s="17">
        <v>48.5</v>
      </c>
      <c r="G1671" s="17" t="s">
        <v>45</v>
      </c>
      <c r="H1671" s="17">
        <v>12.9</v>
      </c>
      <c r="I1671" s="17">
        <v>0</v>
      </c>
      <c r="J1671" s="17">
        <v>0</v>
      </c>
      <c r="K1671" s="17">
        <v>0</v>
      </c>
      <c r="L1671" s="17" t="s">
        <v>45</v>
      </c>
      <c r="M1671" s="18">
        <v>0</v>
      </c>
      <c r="N1671" s="15"/>
    </row>
    <row r="1672" spans="1:14" ht="18.75">
      <c r="A1672" s="15">
        <v>8</v>
      </c>
      <c r="B1672" s="16" t="s">
        <v>45</v>
      </c>
      <c r="C1672" s="16">
        <v>0</v>
      </c>
      <c r="D1672" s="17">
        <v>3.5</v>
      </c>
      <c r="E1672" s="17">
        <v>0</v>
      </c>
      <c r="F1672" s="17">
        <v>0</v>
      </c>
      <c r="G1672" s="17" t="s">
        <v>45</v>
      </c>
      <c r="H1672" s="17">
        <v>6.3</v>
      </c>
      <c r="I1672" s="17">
        <v>0</v>
      </c>
      <c r="J1672" s="17">
        <v>0</v>
      </c>
      <c r="K1672" s="17">
        <v>0</v>
      </c>
      <c r="L1672" s="17" t="s">
        <v>45</v>
      </c>
      <c r="M1672" s="18">
        <v>19.5</v>
      </c>
      <c r="N1672" s="15"/>
    </row>
    <row r="1673" spans="1:14" ht="18.75">
      <c r="A1673" s="15">
        <v>9</v>
      </c>
      <c r="B1673" s="16" t="s">
        <v>45</v>
      </c>
      <c r="C1673" s="16">
        <v>0</v>
      </c>
      <c r="D1673" s="17">
        <v>10.4</v>
      </c>
      <c r="E1673" s="17">
        <v>0</v>
      </c>
      <c r="F1673" s="17">
        <v>0</v>
      </c>
      <c r="G1673" s="17" t="s">
        <v>45</v>
      </c>
      <c r="H1673" s="17">
        <v>0</v>
      </c>
      <c r="I1673" s="17">
        <v>0</v>
      </c>
      <c r="J1673" s="17">
        <v>0</v>
      </c>
      <c r="K1673" s="17">
        <v>0</v>
      </c>
      <c r="L1673" s="17" t="s">
        <v>45</v>
      </c>
      <c r="M1673" s="18">
        <v>0</v>
      </c>
      <c r="N1673" s="15"/>
    </row>
    <row r="1674" spans="1:14" ht="18.75">
      <c r="A1674" s="15">
        <v>10</v>
      </c>
      <c r="B1674" s="16" t="s">
        <v>45</v>
      </c>
      <c r="C1674" s="16">
        <v>0</v>
      </c>
      <c r="D1674" s="17">
        <v>2.5</v>
      </c>
      <c r="E1674" s="17">
        <v>21.5</v>
      </c>
      <c r="F1674" s="17">
        <v>1</v>
      </c>
      <c r="G1674" s="17" t="s">
        <v>45</v>
      </c>
      <c r="H1674" s="17">
        <v>19</v>
      </c>
      <c r="I1674" s="17">
        <v>10.5</v>
      </c>
      <c r="J1674" s="17">
        <v>0</v>
      </c>
      <c r="K1674" s="17">
        <v>0</v>
      </c>
      <c r="L1674" s="17" t="s">
        <v>45</v>
      </c>
      <c r="M1674" s="18">
        <v>0</v>
      </c>
      <c r="N1674" s="15"/>
    </row>
    <row r="1675" spans="1:14" ht="18.75">
      <c r="A1675" s="15">
        <v>11</v>
      </c>
      <c r="B1675" s="16" t="s">
        <v>45</v>
      </c>
      <c r="C1675" s="16">
        <v>0</v>
      </c>
      <c r="D1675" s="17">
        <v>0</v>
      </c>
      <c r="E1675" s="17">
        <v>0</v>
      </c>
      <c r="F1675" s="17">
        <v>0</v>
      </c>
      <c r="G1675" s="17" t="s">
        <v>45</v>
      </c>
      <c r="H1675" s="17">
        <v>3.5</v>
      </c>
      <c r="I1675" s="17">
        <v>0</v>
      </c>
      <c r="J1675" s="17">
        <v>0</v>
      </c>
      <c r="K1675" s="17">
        <v>0</v>
      </c>
      <c r="L1675" s="17" t="s">
        <v>45</v>
      </c>
      <c r="M1675" s="18">
        <v>0</v>
      </c>
      <c r="N1675" s="15"/>
    </row>
    <row r="1676" spans="1:14" ht="18.75">
      <c r="A1676" s="15">
        <v>12</v>
      </c>
      <c r="B1676" s="16" t="s">
        <v>45</v>
      </c>
      <c r="C1676" s="16">
        <v>0</v>
      </c>
      <c r="D1676" s="17">
        <v>0</v>
      </c>
      <c r="E1676" s="17">
        <v>8.5</v>
      </c>
      <c r="F1676" s="17">
        <v>0</v>
      </c>
      <c r="G1676" s="17" t="s">
        <v>45</v>
      </c>
      <c r="H1676" s="17">
        <v>0</v>
      </c>
      <c r="I1676" s="17">
        <v>0</v>
      </c>
      <c r="J1676" s="17">
        <v>0</v>
      </c>
      <c r="K1676" s="17">
        <v>0</v>
      </c>
      <c r="L1676" s="17" t="s">
        <v>45</v>
      </c>
      <c r="M1676" s="18">
        <v>0</v>
      </c>
      <c r="N1676" s="15"/>
    </row>
    <row r="1677" spans="1:14" ht="18.75">
      <c r="A1677" s="15">
        <v>13</v>
      </c>
      <c r="B1677" s="16" t="s">
        <v>45</v>
      </c>
      <c r="C1677" s="16">
        <v>4</v>
      </c>
      <c r="D1677" s="17">
        <v>1.3</v>
      </c>
      <c r="E1677" s="17">
        <v>0</v>
      </c>
      <c r="F1677" s="17">
        <v>0</v>
      </c>
      <c r="G1677" s="17" t="s">
        <v>45</v>
      </c>
      <c r="H1677" s="17">
        <v>2</v>
      </c>
      <c r="I1677" s="17">
        <v>0</v>
      </c>
      <c r="J1677" s="17">
        <v>0</v>
      </c>
      <c r="K1677" s="17">
        <v>0</v>
      </c>
      <c r="L1677" s="17" t="s">
        <v>45</v>
      </c>
      <c r="M1677" s="18">
        <v>0</v>
      </c>
      <c r="N1677" s="15"/>
    </row>
    <row r="1678" spans="1:14" ht="18.75">
      <c r="A1678" s="15">
        <v>14</v>
      </c>
      <c r="B1678" s="16" t="s">
        <v>45</v>
      </c>
      <c r="C1678" s="16">
        <v>0</v>
      </c>
      <c r="D1678" s="17">
        <v>0</v>
      </c>
      <c r="E1678" s="17">
        <v>1</v>
      </c>
      <c r="F1678" s="17">
        <v>0</v>
      </c>
      <c r="G1678" s="17" t="s">
        <v>45</v>
      </c>
      <c r="H1678" s="17">
        <v>0</v>
      </c>
      <c r="I1678" s="17">
        <v>0</v>
      </c>
      <c r="J1678" s="17">
        <v>0</v>
      </c>
      <c r="K1678" s="17">
        <v>0</v>
      </c>
      <c r="L1678" s="17" t="s">
        <v>45</v>
      </c>
      <c r="M1678" s="18">
        <v>0</v>
      </c>
      <c r="N1678" s="15"/>
    </row>
    <row r="1679" spans="1:14" ht="18.75">
      <c r="A1679" s="15">
        <v>15</v>
      </c>
      <c r="B1679" s="16" t="s">
        <v>45</v>
      </c>
      <c r="C1679" s="16">
        <v>6</v>
      </c>
      <c r="D1679" s="17">
        <v>0</v>
      </c>
      <c r="E1679" s="17">
        <v>0</v>
      </c>
      <c r="F1679" s="17">
        <v>2</v>
      </c>
      <c r="G1679" s="17" t="s">
        <v>45</v>
      </c>
      <c r="H1679" s="17">
        <v>1</v>
      </c>
      <c r="I1679" s="17">
        <v>0</v>
      </c>
      <c r="J1679" s="17">
        <v>0</v>
      </c>
      <c r="K1679" s="17">
        <v>0</v>
      </c>
      <c r="L1679" s="17" t="s">
        <v>45</v>
      </c>
      <c r="M1679" s="18">
        <v>0</v>
      </c>
      <c r="N1679" s="15"/>
    </row>
    <row r="1680" spans="1:14" ht="18.75">
      <c r="A1680" s="15">
        <v>16</v>
      </c>
      <c r="B1680" s="16" t="s">
        <v>45</v>
      </c>
      <c r="C1680" s="16">
        <v>44.5</v>
      </c>
      <c r="D1680" s="17">
        <v>0</v>
      </c>
      <c r="E1680" s="17">
        <v>0</v>
      </c>
      <c r="F1680" s="17">
        <v>28</v>
      </c>
      <c r="G1680" s="17" t="s">
        <v>45</v>
      </c>
      <c r="H1680" s="17">
        <v>3.1</v>
      </c>
      <c r="I1680" s="17">
        <v>0</v>
      </c>
      <c r="J1680" s="17">
        <v>0</v>
      </c>
      <c r="K1680" s="17">
        <v>0</v>
      </c>
      <c r="L1680" s="17" t="s">
        <v>45</v>
      </c>
      <c r="M1680" s="18">
        <v>0</v>
      </c>
      <c r="N1680" s="15"/>
    </row>
    <row r="1681" spans="1:14" ht="18.75">
      <c r="A1681" s="15">
        <v>17</v>
      </c>
      <c r="B1681" s="16" t="s">
        <v>45</v>
      </c>
      <c r="C1681" s="16">
        <v>27</v>
      </c>
      <c r="D1681" s="17">
        <v>0</v>
      </c>
      <c r="E1681" s="17">
        <v>22</v>
      </c>
      <c r="F1681" s="17">
        <v>0</v>
      </c>
      <c r="G1681" s="17" t="s">
        <v>45</v>
      </c>
      <c r="H1681" s="17">
        <v>48.5</v>
      </c>
      <c r="I1681" s="17">
        <v>0</v>
      </c>
      <c r="J1681" s="17">
        <v>0</v>
      </c>
      <c r="K1681" s="17">
        <v>0</v>
      </c>
      <c r="L1681" s="17" t="s">
        <v>45</v>
      </c>
      <c r="M1681" s="18">
        <v>0</v>
      </c>
      <c r="N1681" s="15"/>
    </row>
    <row r="1682" spans="1:14" ht="18.75">
      <c r="A1682" s="15">
        <v>18</v>
      </c>
      <c r="B1682" s="16" t="s">
        <v>45</v>
      </c>
      <c r="C1682" s="16">
        <v>77</v>
      </c>
      <c r="D1682" s="17">
        <v>0</v>
      </c>
      <c r="E1682" s="17">
        <v>0</v>
      </c>
      <c r="F1682" s="17">
        <v>13</v>
      </c>
      <c r="G1682" s="17" t="s">
        <v>45</v>
      </c>
      <c r="H1682" s="17">
        <v>0</v>
      </c>
      <c r="I1682" s="17">
        <v>0</v>
      </c>
      <c r="J1682" s="17">
        <v>0</v>
      </c>
      <c r="K1682" s="17">
        <v>0</v>
      </c>
      <c r="L1682" s="17" t="s">
        <v>45</v>
      </c>
      <c r="M1682" s="18">
        <v>0</v>
      </c>
      <c r="N1682" s="15"/>
    </row>
    <row r="1683" spans="1:14" ht="18.75">
      <c r="A1683" s="15">
        <v>19</v>
      </c>
      <c r="B1683" s="16" t="s">
        <v>45</v>
      </c>
      <c r="C1683" s="16">
        <v>6.4</v>
      </c>
      <c r="D1683" s="17">
        <v>0</v>
      </c>
      <c r="E1683" s="17">
        <v>2.5</v>
      </c>
      <c r="F1683" s="17">
        <v>3.5</v>
      </c>
      <c r="G1683" s="17" t="s">
        <v>45</v>
      </c>
      <c r="H1683" s="17">
        <v>0</v>
      </c>
      <c r="I1683" s="17">
        <v>0</v>
      </c>
      <c r="J1683" s="17">
        <v>0</v>
      </c>
      <c r="K1683" s="17">
        <v>0</v>
      </c>
      <c r="L1683" s="17" t="s">
        <v>45</v>
      </c>
      <c r="M1683" s="18">
        <v>0</v>
      </c>
      <c r="N1683" s="15"/>
    </row>
    <row r="1684" spans="1:14" ht="18.75">
      <c r="A1684" s="15">
        <v>20</v>
      </c>
      <c r="B1684" s="16" t="s">
        <v>45</v>
      </c>
      <c r="C1684" s="16">
        <v>0</v>
      </c>
      <c r="D1684" s="17">
        <v>3</v>
      </c>
      <c r="E1684" s="17">
        <v>3.5</v>
      </c>
      <c r="F1684" s="17">
        <v>46</v>
      </c>
      <c r="G1684" s="17" t="s">
        <v>45</v>
      </c>
      <c r="H1684" s="17">
        <v>0</v>
      </c>
      <c r="I1684" s="17">
        <v>0</v>
      </c>
      <c r="J1684" s="17">
        <v>0</v>
      </c>
      <c r="K1684" s="17">
        <v>0</v>
      </c>
      <c r="L1684" s="17" t="s">
        <v>45</v>
      </c>
      <c r="M1684" s="18">
        <v>0</v>
      </c>
      <c r="N1684" s="15"/>
    </row>
    <row r="1685" spans="1:14" ht="18.75">
      <c r="A1685" s="15">
        <v>21</v>
      </c>
      <c r="B1685" s="16" t="s">
        <v>45</v>
      </c>
      <c r="C1685" s="16">
        <v>0</v>
      </c>
      <c r="D1685" s="17">
        <v>0</v>
      </c>
      <c r="E1685" s="17">
        <v>0</v>
      </c>
      <c r="F1685" s="17">
        <v>10</v>
      </c>
      <c r="G1685" s="17" t="s">
        <v>45</v>
      </c>
      <c r="H1685" s="17">
        <v>0</v>
      </c>
      <c r="I1685" s="17">
        <v>0</v>
      </c>
      <c r="J1685" s="17">
        <v>0</v>
      </c>
      <c r="K1685" s="17">
        <v>0</v>
      </c>
      <c r="L1685" s="17" t="s">
        <v>45</v>
      </c>
      <c r="M1685" s="18">
        <v>0</v>
      </c>
      <c r="N1685" s="15"/>
    </row>
    <row r="1686" spans="1:14" ht="18.75">
      <c r="A1686" s="15">
        <v>22</v>
      </c>
      <c r="B1686" s="16" t="s">
        <v>45</v>
      </c>
      <c r="C1686" s="16">
        <v>3.2</v>
      </c>
      <c r="D1686" s="17">
        <v>0</v>
      </c>
      <c r="E1686" s="17">
        <v>5.3</v>
      </c>
      <c r="F1686" s="17">
        <v>0</v>
      </c>
      <c r="G1686" s="17" t="s">
        <v>45</v>
      </c>
      <c r="H1686" s="17">
        <v>0</v>
      </c>
      <c r="I1686" s="17">
        <v>0</v>
      </c>
      <c r="J1686" s="17">
        <v>0</v>
      </c>
      <c r="K1686" s="17">
        <v>0</v>
      </c>
      <c r="L1686" s="17" t="s">
        <v>45</v>
      </c>
      <c r="M1686" s="18">
        <v>0</v>
      </c>
      <c r="N1686" s="15"/>
    </row>
    <row r="1687" spans="1:14" ht="18.75">
      <c r="A1687" s="15">
        <v>23</v>
      </c>
      <c r="B1687" s="16" t="s">
        <v>45</v>
      </c>
      <c r="C1687" s="16">
        <v>0</v>
      </c>
      <c r="D1687" s="17">
        <v>0</v>
      </c>
      <c r="E1687" s="17">
        <v>1</v>
      </c>
      <c r="F1687" s="17">
        <v>0</v>
      </c>
      <c r="G1687" s="17" t="s">
        <v>45</v>
      </c>
      <c r="H1687" s="17">
        <v>0</v>
      </c>
      <c r="I1687" s="17">
        <v>0</v>
      </c>
      <c r="J1687" s="17">
        <v>0</v>
      </c>
      <c r="K1687" s="17">
        <v>0</v>
      </c>
      <c r="L1687" s="17" t="s">
        <v>45</v>
      </c>
      <c r="M1687" s="18">
        <v>0</v>
      </c>
      <c r="N1687" s="15"/>
    </row>
    <row r="1688" spans="1:14" ht="18.75">
      <c r="A1688" s="15">
        <v>24</v>
      </c>
      <c r="B1688" s="16" t="s">
        <v>45</v>
      </c>
      <c r="C1688" s="16">
        <v>3</v>
      </c>
      <c r="D1688" s="17">
        <v>0</v>
      </c>
      <c r="E1688" s="17">
        <v>2</v>
      </c>
      <c r="F1688" s="17">
        <v>1</v>
      </c>
      <c r="G1688" s="17" t="s">
        <v>45</v>
      </c>
      <c r="H1688" s="17">
        <v>0</v>
      </c>
      <c r="I1688" s="17">
        <v>0</v>
      </c>
      <c r="J1688" s="17">
        <v>0</v>
      </c>
      <c r="K1688" s="17">
        <v>0</v>
      </c>
      <c r="L1688" s="17" t="s">
        <v>45</v>
      </c>
      <c r="M1688" s="18">
        <v>0</v>
      </c>
      <c r="N1688" s="15"/>
    </row>
    <row r="1689" spans="1:14" ht="18.75">
      <c r="A1689" s="15">
        <v>25</v>
      </c>
      <c r="B1689" s="16" t="s">
        <v>45</v>
      </c>
      <c r="C1689" s="16">
        <v>0</v>
      </c>
      <c r="D1689" s="17">
        <v>0</v>
      </c>
      <c r="E1689" s="17">
        <v>5.3</v>
      </c>
      <c r="F1689" s="17">
        <v>5</v>
      </c>
      <c r="G1689" s="17" t="s">
        <v>45</v>
      </c>
      <c r="H1689" s="17">
        <v>0</v>
      </c>
      <c r="I1689" s="17">
        <v>0</v>
      </c>
      <c r="J1689" s="17">
        <v>0</v>
      </c>
      <c r="K1689" s="17">
        <v>0</v>
      </c>
      <c r="L1689" s="17" t="s">
        <v>45</v>
      </c>
      <c r="M1689" s="18">
        <v>0</v>
      </c>
      <c r="N1689" s="15"/>
    </row>
    <row r="1690" spans="1:14" ht="18.75">
      <c r="A1690" s="15">
        <v>26</v>
      </c>
      <c r="B1690" s="16" t="s">
        <v>45</v>
      </c>
      <c r="C1690" s="16">
        <v>3</v>
      </c>
      <c r="D1690" s="17">
        <v>2</v>
      </c>
      <c r="E1690" s="17">
        <v>13.5</v>
      </c>
      <c r="F1690" s="17">
        <v>6</v>
      </c>
      <c r="G1690" s="17" t="s">
        <v>45</v>
      </c>
      <c r="H1690" s="17">
        <v>0</v>
      </c>
      <c r="I1690" s="17">
        <v>0</v>
      </c>
      <c r="J1690" s="17">
        <v>0</v>
      </c>
      <c r="K1690" s="17">
        <v>0</v>
      </c>
      <c r="L1690" s="17" t="s">
        <v>45</v>
      </c>
      <c r="M1690" s="18">
        <v>0</v>
      </c>
      <c r="N1690" s="15"/>
    </row>
    <row r="1691" spans="1:14" ht="18.75">
      <c r="A1691" s="15">
        <v>27</v>
      </c>
      <c r="B1691" s="16" t="s">
        <v>45</v>
      </c>
      <c r="C1691" s="16">
        <v>11.5</v>
      </c>
      <c r="D1691" s="17">
        <v>32.1</v>
      </c>
      <c r="E1691" s="17">
        <v>0</v>
      </c>
      <c r="F1691" s="17">
        <v>19</v>
      </c>
      <c r="G1691" s="17" t="s">
        <v>45</v>
      </c>
      <c r="H1691" s="17">
        <v>0</v>
      </c>
      <c r="I1691" s="17">
        <v>0</v>
      </c>
      <c r="J1691" s="17">
        <v>0</v>
      </c>
      <c r="K1691" s="17">
        <v>0</v>
      </c>
      <c r="L1691" s="17" t="s">
        <v>45</v>
      </c>
      <c r="M1691" s="18">
        <v>0</v>
      </c>
      <c r="N1691" s="15"/>
    </row>
    <row r="1692" spans="1:14" ht="18.75">
      <c r="A1692" s="15">
        <v>28</v>
      </c>
      <c r="B1692" s="16" t="s">
        <v>45</v>
      </c>
      <c r="C1692" s="16">
        <v>33.7</v>
      </c>
      <c r="D1692" s="17">
        <v>8.6</v>
      </c>
      <c r="E1692" s="17">
        <v>0</v>
      </c>
      <c r="F1692" s="17">
        <v>0</v>
      </c>
      <c r="G1692" s="17" t="s">
        <v>45</v>
      </c>
      <c r="H1692" s="17">
        <v>0</v>
      </c>
      <c r="I1692" s="17">
        <v>0</v>
      </c>
      <c r="J1692" s="17">
        <v>0</v>
      </c>
      <c r="K1692" s="17">
        <v>0</v>
      </c>
      <c r="L1692" s="17" t="s">
        <v>45</v>
      </c>
      <c r="M1692" s="18">
        <v>0</v>
      </c>
      <c r="N1692" s="15"/>
    </row>
    <row r="1693" spans="1:14" ht="18.75">
      <c r="A1693" s="15">
        <v>29</v>
      </c>
      <c r="B1693" s="16" t="s">
        <v>45</v>
      </c>
      <c r="C1693" s="16">
        <v>0</v>
      </c>
      <c r="D1693" s="17">
        <v>5.1</v>
      </c>
      <c r="E1693" s="17">
        <v>0</v>
      </c>
      <c r="F1693" s="17">
        <v>27.7</v>
      </c>
      <c r="G1693" s="17" t="s">
        <v>45</v>
      </c>
      <c r="H1693" s="17">
        <v>0</v>
      </c>
      <c r="I1693" s="17">
        <v>0</v>
      </c>
      <c r="J1693" s="17">
        <v>0</v>
      </c>
      <c r="K1693" s="17">
        <v>0</v>
      </c>
      <c r="L1693" s="17"/>
      <c r="M1693" s="18">
        <v>0</v>
      </c>
      <c r="N1693" s="15"/>
    </row>
    <row r="1694" spans="1:14" ht="18.75">
      <c r="A1694" s="15">
        <v>30</v>
      </c>
      <c r="B1694" s="16" t="s">
        <v>45</v>
      </c>
      <c r="C1694" s="16">
        <v>7.3</v>
      </c>
      <c r="D1694" s="17">
        <v>46.6</v>
      </c>
      <c r="E1694" s="17">
        <v>0</v>
      </c>
      <c r="F1694" s="17">
        <v>12</v>
      </c>
      <c r="G1694" s="17" t="s">
        <v>45</v>
      </c>
      <c r="H1694" s="17">
        <v>0</v>
      </c>
      <c r="I1694" s="17">
        <v>0</v>
      </c>
      <c r="J1694" s="17">
        <v>0</v>
      </c>
      <c r="K1694" s="17">
        <v>0</v>
      </c>
      <c r="L1694" s="17"/>
      <c r="M1694" s="18">
        <v>0</v>
      </c>
      <c r="N1694" s="15"/>
    </row>
    <row r="1695" spans="1:14" ht="18.75">
      <c r="A1695" s="19">
        <v>31</v>
      </c>
      <c r="B1695" s="20"/>
      <c r="C1695" s="21">
        <v>1.5</v>
      </c>
      <c r="D1695" s="21"/>
      <c r="E1695" s="21">
        <v>0</v>
      </c>
      <c r="F1695" s="21">
        <v>0</v>
      </c>
      <c r="G1695" s="21" t="s">
        <v>45</v>
      </c>
      <c r="H1695" s="21">
        <v>0</v>
      </c>
      <c r="I1695" s="21"/>
      <c r="J1695" s="21">
        <v>0</v>
      </c>
      <c r="K1695" s="21">
        <v>0</v>
      </c>
      <c r="L1695" s="21"/>
      <c r="M1695" s="22">
        <v>0</v>
      </c>
      <c r="N1695" s="19"/>
    </row>
    <row r="1696" spans="1:15" ht="18.75">
      <c r="A1696" s="23" t="s">
        <v>310</v>
      </c>
      <c r="B1696" s="25" t="s">
        <v>45</v>
      </c>
      <c r="C1696" s="25">
        <f aca="true" t="shared" si="72" ref="C1696:M1696">SUM(C1665:C1695)</f>
        <v>235.3</v>
      </c>
      <c r="D1696" s="25">
        <f t="shared" si="72"/>
        <v>120.4</v>
      </c>
      <c r="E1696" s="25">
        <f t="shared" si="72"/>
        <v>100.1</v>
      </c>
      <c r="F1696" s="25">
        <f t="shared" si="72"/>
        <v>255.7</v>
      </c>
      <c r="G1696" s="25" t="s">
        <v>45</v>
      </c>
      <c r="H1696" s="25">
        <f t="shared" si="72"/>
        <v>140.2</v>
      </c>
      <c r="I1696" s="25">
        <f t="shared" si="72"/>
        <v>10.5</v>
      </c>
      <c r="J1696" s="25">
        <f t="shared" si="72"/>
        <v>0</v>
      </c>
      <c r="K1696" s="25">
        <f t="shared" si="72"/>
        <v>0</v>
      </c>
      <c r="L1696" s="25" t="s">
        <v>45</v>
      </c>
      <c r="M1696" s="25">
        <f t="shared" si="72"/>
        <v>19.5</v>
      </c>
      <c r="N1696" s="26">
        <f>SUM(B1696:M1696)</f>
        <v>881.7</v>
      </c>
      <c r="O1696" s="1" t="s">
        <v>311</v>
      </c>
    </row>
    <row r="1697" spans="1:15" ht="18.75">
      <c r="A1697" s="15" t="s">
        <v>312</v>
      </c>
      <c r="B1697" s="16" t="s">
        <v>45</v>
      </c>
      <c r="C1697" s="17">
        <f aca="true" t="shared" si="73" ref="C1697:J1697">AVERAGE(C1665:C1695)</f>
        <v>7.590322580645162</v>
      </c>
      <c r="D1697" s="17">
        <f t="shared" si="73"/>
        <v>4.013333333333334</v>
      </c>
      <c r="E1697" s="17">
        <f t="shared" si="73"/>
        <v>3.229032258064516</v>
      </c>
      <c r="F1697" s="17">
        <f t="shared" si="73"/>
        <v>8.248387096774193</v>
      </c>
      <c r="G1697" s="17" t="s">
        <v>45</v>
      </c>
      <c r="H1697" s="17">
        <f t="shared" si="73"/>
        <v>4.52258064516129</v>
      </c>
      <c r="I1697" s="17">
        <f t="shared" si="73"/>
        <v>0.35</v>
      </c>
      <c r="J1697" s="17">
        <f t="shared" si="73"/>
        <v>0</v>
      </c>
      <c r="K1697" s="17">
        <f>AVERAGE(K1665:K1695)</f>
        <v>0</v>
      </c>
      <c r="L1697" s="17" t="s">
        <v>45</v>
      </c>
      <c r="M1697" s="18">
        <f>AVERAGE(M1665:M1695)</f>
        <v>0.6290322580645161</v>
      </c>
      <c r="N1697" s="27">
        <f>AVERAGE(B1697:M1697)</f>
        <v>3.175854241338113</v>
      </c>
      <c r="O1697" s="1" t="s">
        <v>313</v>
      </c>
    </row>
    <row r="1698" spans="1:15" ht="18.75">
      <c r="A1698" s="19" t="s">
        <v>314</v>
      </c>
      <c r="B1698" s="34" t="s">
        <v>45</v>
      </c>
      <c r="C1698" s="35">
        <f aca="true" t="shared" si="74" ref="C1698:M1698">COUNTIF(C1665:C1695,"&gt;0")</f>
        <v>14</v>
      </c>
      <c r="D1698" s="35">
        <f t="shared" si="74"/>
        <v>11</v>
      </c>
      <c r="E1698" s="35">
        <f t="shared" si="74"/>
        <v>12</v>
      </c>
      <c r="F1698" s="35">
        <f t="shared" si="74"/>
        <v>16</v>
      </c>
      <c r="G1698" s="35" t="s">
        <v>45</v>
      </c>
      <c r="H1698" s="35">
        <f t="shared" si="74"/>
        <v>11</v>
      </c>
      <c r="I1698" s="35">
        <f t="shared" si="74"/>
        <v>1</v>
      </c>
      <c r="J1698" s="35">
        <f t="shared" si="74"/>
        <v>0</v>
      </c>
      <c r="K1698" s="35">
        <f t="shared" si="74"/>
        <v>0</v>
      </c>
      <c r="L1698" s="35">
        <f t="shared" si="74"/>
        <v>0</v>
      </c>
      <c r="M1698" s="36">
        <f t="shared" si="74"/>
        <v>1</v>
      </c>
      <c r="N1698" s="31">
        <f>SUM(B1698:M1698)</f>
        <v>66</v>
      </c>
      <c r="O1698" s="1" t="s">
        <v>314</v>
      </c>
    </row>
    <row r="1699" spans="1:12" ht="18.75">
      <c r="A1699" s="1" t="s">
        <v>315</v>
      </c>
      <c r="C1699" s="1" t="s">
        <v>316</v>
      </c>
      <c r="E1699" s="1" t="s">
        <v>311</v>
      </c>
      <c r="H1699" s="1" t="s">
        <v>315</v>
      </c>
      <c r="J1699" s="1" t="s">
        <v>317</v>
      </c>
      <c r="L1699" s="1" t="s">
        <v>311</v>
      </c>
    </row>
    <row r="1700" spans="1:12" ht="18.75">
      <c r="A1700" s="1" t="s">
        <v>315</v>
      </c>
      <c r="C1700" s="1" t="s">
        <v>318</v>
      </c>
      <c r="E1700" s="1" t="s">
        <v>311</v>
      </c>
      <c r="H1700" s="1" t="s">
        <v>315</v>
      </c>
      <c r="J1700" s="1" t="s">
        <v>319</v>
      </c>
      <c r="L1700" s="1" t="s">
        <v>311</v>
      </c>
    </row>
    <row r="1701" spans="1:12" ht="18.75">
      <c r="A1701" s="1" t="s">
        <v>315</v>
      </c>
      <c r="C1701" s="1" t="s">
        <v>320</v>
      </c>
      <c r="E1701" s="1" t="s">
        <v>311</v>
      </c>
      <c r="H1701" s="1" t="s">
        <v>315</v>
      </c>
      <c r="J1701" s="1" t="s">
        <v>321</v>
      </c>
      <c r="L1701" s="1" t="s">
        <v>311</v>
      </c>
    </row>
    <row r="1702" spans="1:12" ht="18.75">
      <c r="A1702" s="1" t="s">
        <v>315</v>
      </c>
      <c r="C1702" s="1" t="s">
        <v>322</v>
      </c>
      <c r="E1702" s="1" t="s">
        <v>311</v>
      </c>
      <c r="H1702" s="1" t="s">
        <v>315</v>
      </c>
      <c r="J1702" s="1" t="s">
        <v>323</v>
      </c>
      <c r="L1702" s="1" t="s">
        <v>311</v>
      </c>
    </row>
    <row r="1703" spans="1:12" ht="18.75">
      <c r="A1703" s="1" t="s">
        <v>315</v>
      </c>
      <c r="C1703" s="1" t="s">
        <v>324</v>
      </c>
      <c r="E1703" s="1" t="s">
        <v>311</v>
      </c>
      <c r="H1703" s="1" t="s">
        <v>315</v>
      </c>
      <c r="J1703" s="1" t="s">
        <v>325</v>
      </c>
      <c r="L1703" s="1" t="s">
        <v>311</v>
      </c>
    </row>
    <row r="1704" spans="1:12" ht="18.75">
      <c r="A1704" s="1" t="s">
        <v>315</v>
      </c>
      <c r="C1704" s="1" t="s">
        <v>326</v>
      </c>
      <c r="E1704" s="1" t="s">
        <v>311</v>
      </c>
      <c r="H1704" s="1" t="s">
        <v>315</v>
      </c>
      <c r="J1704" s="1" t="s">
        <v>327</v>
      </c>
      <c r="L1704" s="1" t="s">
        <v>311</v>
      </c>
    </row>
    <row r="1705" spans="1:5" ht="18.75">
      <c r="A1705" s="1" t="s">
        <v>315</v>
      </c>
      <c r="C1705" s="1" t="s">
        <v>328</v>
      </c>
      <c r="E1705" s="1" t="s">
        <v>311</v>
      </c>
    </row>
    <row r="1707" spans="1:14" ht="18.75">
      <c r="A1707" s="37" t="s">
        <v>294</v>
      </c>
      <c r="B1707" s="37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</row>
    <row r="1708" spans="1:14" ht="18.75">
      <c r="A1708" s="37" t="s">
        <v>329</v>
      </c>
      <c r="B1708" s="37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</row>
    <row r="1709" spans="1:14" ht="18.75">
      <c r="A1709" s="37" t="s">
        <v>351</v>
      </c>
      <c r="B1709" s="37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</row>
    <row r="1710" spans="1:14" ht="18.75">
      <c r="A1710" s="7" t="s">
        <v>296</v>
      </c>
      <c r="B1710" s="8" t="s">
        <v>297</v>
      </c>
      <c r="C1710" s="9" t="s">
        <v>298</v>
      </c>
      <c r="D1710" s="9" t="s">
        <v>299</v>
      </c>
      <c r="E1710" s="9" t="s">
        <v>300</v>
      </c>
      <c r="F1710" s="9" t="s">
        <v>301</v>
      </c>
      <c r="G1710" s="9" t="s">
        <v>302</v>
      </c>
      <c r="H1710" s="9" t="s">
        <v>303</v>
      </c>
      <c r="I1710" s="9" t="s">
        <v>304</v>
      </c>
      <c r="J1710" s="9" t="s">
        <v>305</v>
      </c>
      <c r="K1710" s="9" t="s">
        <v>306</v>
      </c>
      <c r="L1710" s="9" t="s">
        <v>307</v>
      </c>
      <c r="M1710" s="10" t="s">
        <v>308</v>
      </c>
      <c r="N1710" s="7" t="s">
        <v>309</v>
      </c>
    </row>
    <row r="1711" spans="1:14" ht="18.75">
      <c r="A1711" s="11">
        <v>1</v>
      </c>
      <c r="B1711" s="12">
        <v>0</v>
      </c>
      <c r="C1711" s="12">
        <v>46</v>
      </c>
      <c r="D1711" s="13">
        <v>0</v>
      </c>
      <c r="E1711" s="13">
        <v>0</v>
      </c>
      <c r="F1711" s="13" t="s">
        <v>45</v>
      </c>
      <c r="G1711" s="33">
        <v>0</v>
      </c>
      <c r="H1711" s="33">
        <v>1</v>
      </c>
      <c r="I1711" s="33">
        <v>0</v>
      </c>
      <c r="J1711" s="13">
        <v>0</v>
      </c>
      <c r="K1711" s="13">
        <v>0</v>
      </c>
      <c r="L1711" s="13">
        <v>0</v>
      </c>
      <c r="M1711" s="14">
        <v>0</v>
      </c>
      <c r="N1711" s="11"/>
    </row>
    <row r="1712" spans="1:14" ht="18.75">
      <c r="A1712" s="15">
        <v>2</v>
      </c>
      <c r="B1712" s="16">
        <v>0</v>
      </c>
      <c r="C1712" s="16">
        <v>15.2</v>
      </c>
      <c r="D1712" s="17">
        <v>0</v>
      </c>
      <c r="E1712" s="17">
        <v>0</v>
      </c>
      <c r="F1712" s="17" t="s">
        <v>45</v>
      </c>
      <c r="G1712" s="17">
        <v>0</v>
      </c>
      <c r="H1712" s="17">
        <v>46</v>
      </c>
      <c r="I1712" s="17">
        <v>0</v>
      </c>
      <c r="J1712" s="17">
        <v>0</v>
      </c>
      <c r="K1712" s="17">
        <v>0</v>
      </c>
      <c r="L1712" s="17">
        <v>0</v>
      </c>
      <c r="M1712" s="18">
        <v>0</v>
      </c>
      <c r="N1712" s="15"/>
    </row>
    <row r="1713" spans="1:14" ht="18.75">
      <c r="A1713" s="15">
        <v>3</v>
      </c>
      <c r="B1713" s="16">
        <v>0</v>
      </c>
      <c r="C1713" s="16">
        <v>0</v>
      </c>
      <c r="D1713" s="17">
        <v>0</v>
      </c>
      <c r="E1713" s="17">
        <v>0</v>
      </c>
      <c r="F1713" s="17" t="s">
        <v>45</v>
      </c>
      <c r="G1713" s="17">
        <v>0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8">
        <v>0</v>
      </c>
      <c r="N1713" s="15"/>
    </row>
    <row r="1714" spans="1:14" ht="18.75">
      <c r="A1714" s="15">
        <v>4</v>
      </c>
      <c r="B1714" s="16">
        <v>0</v>
      </c>
      <c r="C1714" s="16">
        <v>0</v>
      </c>
      <c r="D1714" s="17">
        <v>0</v>
      </c>
      <c r="E1714" s="17">
        <v>0</v>
      </c>
      <c r="F1714" s="17" t="s">
        <v>45</v>
      </c>
      <c r="G1714" s="17">
        <v>0</v>
      </c>
      <c r="H1714" s="25">
        <v>5.9</v>
      </c>
      <c r="I1714" s="17">
        <v>0</v>
      </c>
      <c r="J1714" s="17">
        <v>0</v>
      </c>
      <c r="K1714" s="17">
        <v>0</v>
      </c>
      <c r="L1714" s="17">
        <v>0</v>
      </c>
      <c r="M1714" s="18">
        <v>0</v>
      </c>
      <c r="N1714" s="15"/>
    </row>
    <row r="1715" spans="1:14" ht="18.75">
      <c r="A1715" s="15">
        <v>5</v>
      </c>
      <c r="B1715" s="16">
        <v>4.5</v>
      </c>
      <c r="C1715" s="16">
        <v>0</v>
      </c>
      <c r="D1715" s="17">
        <v>8.1</v>
      </c>
      <c r="E1715" s="17">
        <v>0</v>
      </c>
      <c r="F1715" s="17" t="s">
        <v>45</v>
      </c>
      <c r="G1715" s="17">
        <v>0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8">
        <v>0</v>
      </c>
      <c r="N1715" s="15"/>
    </row>
    <row r="1716" spans="1:14" ht="18.75">
      <c r="A1716" s="15">
        <v>6</v>
      </c>
      <c r="B1716" s="16">
        <v>0</v>
      </c>
      <c r="C1716" s="16">
        <v>0</v>
      </c>
      <c r="D1716" s="17">
        <v>0</v>
      </c>
      <c r="E1716" s="17">
        <v>0</v>
      </c>
      <c r="F1716" s="17" t="s">
        <v>45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8">
        <v>0</v>
      </c>
      <c r="N1716" s="15"/>
    </row>
    <row r="1717" spans="1:14" ht="18.75">
      <c r="A1717" s="15">
        <v>7</v>
      </c>
      <c r="B1717" s="16">
        <v>0</v>
      </c>
      <c r="C1717" s="16">
        <v>0</v>
      </c>
      <c r="D1717" s="17">
        <v>0</v>
      </c>
      <c r="E1717" s="17">
        <v>7.1</v>
      </c>
      <c r="F1717" s="17" t="s">
        <v>45</v>
      </c>
      <c r="G1717" s="17">
        <v>8.4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8">
        <v>0</v>
      </c>
      <c r="N1717" s="15"/>
    </row>
    <row r="1718" spans="1:14" ht="18.75">
      <c r="A1718" s="15">
        <v>8</v>
      </c>
      <c r="B1718" s="16">
        <v>0</v>
      </c>
      <c r="C1718" s="16">
        <v>0</v>
      </c>
      <c r="D1718" s="17">
        <v>0</v>
      </c>
      <c r="E1718" s="17">
        <v>16</v>
      </c>
      <c r="F1718" s="17" t="s">
        <v>45</v>
      </c>
      <c r="G1718" s="17">
        <v>3.1</v>
      </c>
      <c r="H1718" s="17">
        <v>0</v>
      </c>
      <c r="I1718" s="17">
        <v>0</v>
      </c>
      <c r="J1718" s="17">
        <v>0</v>
      </c>
      <c r="K1718" s="17">
        <v>41.2</v>
      </c>
      <c r="L1718" s="17">
        <v>0</v>
      </c>
      <c r="M1718" s="18">
        <v>0</v>
      </c>
      <c r="N1718" s="15"/>
    </row>
    <row r="1719" spans="1:14" ht="18.75">
      <c r="A1719" s="15">
        <v>9</v>
      </c>
      <c r="B1719" s="16">
        <v>0</v>
      </c>
      <c r="C1719" s="16">
        <v>0</v>
      </c>
      <c r="D1719" s="17">
        <v>0</v>
      </c>
      <c r="E1719" s="17">
        <v>0</v>
      </c>
      <c r="F1719" s="17" t="s">
        <v>45</v>
      </c>
      <c r="G1719" s="17">
        <v>21.3</v>
      </c>
      <c r="H1719" s="17">
        <v>0</v>
      </c>
      <c r="I1719" s="17">
        <v>7.3</v>
      </c>
      <c r="J1719" s="17">
        <v>0</v>
      </c>
      <c r="K1719" s="17">
        <v>0</v>
      </c>
      <c r="L1719" s="17">
        <v>0</v>
      </c>
      <c r="M1719" s="18">
        <v>0</v>
      </c>
      <c r="N1719" s="15"/>
    </row>
    <row r="1720" spans="1:14" ht="18.75">
      <c r="A1720" s="15">
        <v>10</v>
      </c>
      <c r="B1720" s="16">
        <v>0</v>
      </c>
      <c r="C1720" s="16">
        <v>16.5</v>
      </c>
      <c r="D1720" s="17">
        <v>30.2</v>
      </c>
      <c r="E1720" s="17">
        <v>0</v>
      </c>
      <c r="F1720" s="17" t="s">
        <v>45</v>
      </c>
      <c r="G1720" s="17">
        <v>0</v>
      </c>
      <c r="H1720" s="17">
        <v>7.5</v>
      </c>
      <c r="I1720" s="17">
        <v>1</v>
      </c>
      <c r="J1720" s="17">
        <v>0</v>
      </c>
      <c r="K1720" s="17">
        <v>0</v>
      </c>
      <c r="L1720" s="17">
        <v>0</v>
      </c>
      <c r="M1720" s="18">
        <v>0</v>
      </c>
      <c r="N1720" s="15"/>
    </row>
    <row r="1721" spans="1:14" ht="18.75">
      <c r="A1721" s="15">
        <v>11</v>
      </c>
      <c r="B1721" s="16">
        <v>0</v>
      </c>
      <c r="C1721" s="16">
        <v>0</v>
      </c>
      <c r="D1721" s="17">
        <v>3</v>
      </c>
      <c r="E1721" s="17">
        <v>0</v>
      </c>
      <c r="F1721" s="17" t="s">
        <v>45</v>
      </c>
      <c r="G1721" s="17">
        <v>0</v>
      </c>
      <c r="H1721" s="17">
        <v>0</v>
      </c>
      <c r="I1721" s="17">
        <v>31.1</v>
      </c>
      <c r="J1721" s="17">
        <v>0</v>
      </c>
      <c r="K1721" s="17">
        <v>0</v>
      </c>
      <c r="L1721" s="17">
        <v>0</v>
      </c>
      <c r="M1721" s="18">
        <v>0</v>
      </c>
      <c r="N1721" s="15"/>
    </row>
    <row r="1722" spans="1:14" ht="18.75">
      <c r="A1722" s="15">
        <v>12</v>
      </c>
      <c r="B1722" s="16">
        <v>0</v>
      </c>
      <c r="C1722" s="16">
        <v>10.6</v>
      </c>
      <c r="D1722" s="17">
        <v>0</v>
      </c>
      <c r="E1722" s="17">
        <v>23.5</v>
      </c>
      <c r="F1722" s="17" t="s">
        <v>45</v>
      </c>
      <c r="G1722" s="17">
        <v>0</v>
      </c>
      <c r="H1722" s="17">
        <v>0</v>
      </c>
      <c r="I1722" s="17">
        <v>4.2</v>
      </c>
      <c r="J1722" s="17">
        <v>0</v>
      </c>
      <c r="K1722" s="17">
        <v>0</v>
      </c>
      <c r="L1722" s="17">
        <v>0</v>
      </c>
      <c r="M1722" s="18">
        <v>0</v>
      </c>
      <c r="N1722" s="15"/>
    </row>
    <row r="1723" spans="1:14" ht="18.75">
      <c r="A1723" s="15">
        <v>13</v>
      </c>
      <c r="B1723" s="16">
        <v>0</v>
      </c>
      <c r="C1723" s="16">
        <v>15.7</v>
      </c>
      <c r="D1723" s="17">
        <v>0</v>
      </c>
      <c r="E1723" s="17">
        <v>0</v>
      </c>
      <c r="F1723" s="17" t="s">
        <v>45</v>
      </c>
      <c r="G1723" s="17">
        <v>0</v>
      </c>
      <c r="H1723" s="17">
        <v>0</v>
      </c>
      <c r="I1723" s="17">
        <v>0</v>
      </c>
      <c r="J1723" s="17">
        <v>1.5</v>
      </c>
      <c r="K1723" s="17">
        <v>0</v>
      </c>
      <c r="L1723" s="17">
        <v>0</v>
      </c>
      <c r="M1723" s="18">
        <v>0</v>
      </c>
      <c r="N1723" s="15"/>
    </row>
    <row r="1724" spans="1:14" ht="18.75">
      <c r="A1724" s="15">
        <v>14</v>
      </c>
      <c r="B1724" s="16">
        <v>0</v>
      </c>
      <c r="C1724" s="16">
        <v>0</v>
      </c>
      <c r="D1724" s="17">
        <v>3.1</v>
      </c>
      <c r="E1724" s="17">
        <v>0</v>
      </c>
      <c r="F1724" s="17" t="s">
        <v>45</v>
      </c>
      <c r="G1724" s="17">
        <v>0</v>
      </c>
      <c r="H1724" s="17">
        <v>0</v>
      </c>
      <c r="I1724" s="17">
        <v>0</v>
      </c>
      <c r="J1724" s="17">
        <v>0</v>
      </c>
      <c r="K1724" s="17">
        <v>0</v>
      </c>
      <c r="L1724" s="17">
        <v>0</v>
      </c>
      <c r="M1724" s="18">
        <v>0</v>
      </c>
      <c r="N1724" s="15"/>
    </row>
    <row r="1725" spans="1:14" ht="18.75">
      <c r="A1725" s="15">
        <v>15</v>
      </c>
      <c r="B1725" s="16">
        <v>0</v>
      </c>
      <c r="C1725" s="16">
        <v>0</v>
      </c>
      <c r="D1725" s="17">
        <v>0</v>
      </c>
      <c r="E1725" s="17">
        <v>0</v>
      </c>
      <c r="F1725" s="17" t="s">
        <v>45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8">
        <v>0</v>
      </c>
      <c r="N1725" s="15"/>
    </row>
    <row r="1726" spans="1:14" ht="18.75">
      <c r="A1726" s="15">
        <v>16</v>
      </c>
      <c r="B1726" s="16">
        <v>0</v>
      </c>
      <c r="C1726" s="16">
        <v>0</v>
      </c>
      <c r="D1726" s="17">
        <v>0</v>
      </c>
      <c r="E1726" s="17">
        <v>0</v>
      </c>
      <c r="F1726" s="17" t="s">
        <v>45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8">
        <v>0</v>
      </c>
      <c r="N1726" s="15"/>
    </row>
    <row r="1727" spans="1:14" ht="18.75">
      <c r="A1727" s="15">
        <v>17</v>
      </c>
      <c r="B1727" s="16">
        <v>0</v>
      </c>
      <c r="C1727" s="16">
        <v>0</v>
      </c>
      <c r="D1727" s="17">
        <v>2</v>
      </c>
      <c r="E1727" s="17">
        <v>46.7</v>
      </c>
      <c r="F1727" s="17" t="s">
        <v>45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8">
        <v>0</v>
      </c>
      <c r="N1727" s="15"/>
    </row>
    <row r="1728" spans="1:14" ht="18.75">
      <c r="A1728" s="15">
        <v>18</v>
      </c>
      <c r="B1728" s="16">
        <v>0</v>
      </c>
      <c r="C1728" s="16">
        <v>0</v>
      </c>
      <c r="D1728" s="17">
        <v>2.5</v>
      </c>
      <c r="E1728" s="17">
        <v>14.6</v>
      </c>
      <c r="F1728" s="17" t="s">
        <v>45</v>
      </c>
      <c r="G1728" s="17">
        <v>19.6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8">
        <v>0</v>
      </c>
      <c r="N1728" s="15"/>
    </row>
    <row r="1729" spans="1:14" ht="18.75">
      <c r="A1729" s="15">
        <v>19</v>
      </c>
      <c r="B1729" s="16">
        <v>0</v>
      </c>
      <c r="C1729" s="16">
        <v>0</v>
      </c>
      <c r="D1729" s="17">
        <v>0</v>
      </c>
      <c r="E1729" s="17">
        <v>10.3</v>
      </c>
      <c r="F1729" s="17" t="s">
        <v>45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8">
        <v>0</v>
      </c>
      <c r="N1729" s="15"/>
    </row>
    <row r="1730" spans="1:14" ht="18.75">
      <c r="A1730" s="15">
        <v>20</v>
      </c>
      <c r="B1730" s="16">
        <v>0</v>
      </c>
      <c r="C1730" s="16">
        <v>0</v>
      </c>
      <c r="D1730" s="17">
        <v>21.3</v>
      </c>
      <c r="E1730" s="17">
        <v>7.1</v>
      </c>
      <c r="F1730" s="17" t="s">
        <v>45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8">
        <v>0</v>
      </c>
      <c r="N1730" s="15"/>
    </row>
    <row r="1731" spans="1:14" ht="18.75">
      <c r="A1731" s="15">
        <v>21</v>
      </c>
      <c r="B1731" s="16">
        <v>0</v>
      </c>
      <c r="C1731" s="16">
        <v>21.5</v>
      </c>
      <c r="D1731" s="17">
        <v>0</v>
      </c>
      <c r="E1731" s="17">
        <v>2.5</v>
      </c>
      <c r="F1731" s="17" t="s">
        <v>45</v>
      </c>
      <c r="G1731" s="17">
        <v>0</v>
      </c>
      <c r="H1731" s="17">
        <v>31</v>
      </c>
      <c r="I1731" s="17">
        <v>0</v>
      </c>
      <c r="J1731" s="17">
        <v>0</v>
      </c>
      <c r="K1731" s="17">
        <v>0</v>
      </c>
      <c r="L1731" s="17">
        <v>0</v>
      </c>
      <c r="M1731" s="18">
        <v>0</v>
      </c>
      <c r="N1731" s="15"/>
    </row>
    <row r="1732" spans="1:14" ht="18.75">
      <c r="A1732" s="15">
        <v>22</v>
      </c>
      <c r="B1732" s="16">
        <v>0</v>
      </c>
      <c r="C1732" s="16">
        <v>0</v>
      </c>
      <c r="D1732" s="17">
        <v>0</v>
      </c>
      <c r="E1732" s="17">
        <v>15</v>
      </c>
      <c r="F1732" s="17" t="s">
        <v>45</v>
      </c>
      <c r="G1732" s="17">
        <v>0</v>
      </c>
      <c r="H1732" s="17">
        <v>10.6</v>
      </c>
      <c r="I1732" s="17">
        <v>0</v>
      </c>
      <c r="J1732" s="17">
        <v>0</v>
      </c>
      <c r="K1732" s="17">
        <v>0</v>
      </c>
      <c r="L1732" s="17">
        <v>0</v>
      </c>
      <c r="M1732" s="18">
        <v>0</v>
      </c>
      <c r="N1732" s="15"/>
    </row>
    <row r="1733" spans="1:14" ht="18.75">
      <c r="A1733" s="15">
        <v>23</v>
      </c>
      <c r="B1733" s="16">
        <v>0</v>
      </c>
      <c r="C1733" s="16">
        <v>32</v>
      </c>
      <c r="D1733" s="17">
        <v>20.5</v>
      </c>
      <c r="E1733" s="17">
        <v>25.2</v>
      </c>
      <c r="F1733" s="17" t="s">
        <v>45</v>
      </c>
      <c r="G1733" s="17">
        <v>0</v>
      </c>
      <c r="H1733" s="17">
        <v>62</v>
      </c>
      <c r="I1733" s="17">
        <v>0</v>
      </c>
      <c r="J1733" s="17">
        <v>0</v>
      </c>
      <c r="K1733" s="17">
        <v>0</v>
      </c>
      <c r="L1733" s="17">
        <v>0</v>
      </c>
      <c r="M1733" s="18">
        <v>0</v>
      </c>
      <c r="N1733" s="15"/>
    </row>
    <row r="1734" spans="1:14" ht="18.75">
      <c r="A1734" s="15">
        <v>24</v>
      </c>
      <c r="B1734" s="16">
        <v>0</v>
      </c>
      <c r="C1734" s="16">
        <v>0</v>
      </c>
      <c r="D1734" s="17">
        <v>0</v>
      </c>
      <c r="E1734" s="17">
        <v>21.5</v>
      </c>
      <c r="F1734" s="17" t="s">
        <v>45</v>
      </c>
      <c r="G1734" s="17">
        <v>0</v>
      </c>
      <c r="H1734" s="17">
        <v>2</v>
      </c>
      <c r="I1734" s="17">
        <v>11</v>
      </c>
      <c r="J1734" s="17">
        <v>0</v>
      </c>
      <c r="K1734" s="17">
        <v>0</v>
      </c>
      <c r="L1734" s="17">
        <v>0</v>
      </c>
      <c r="M1734" s="18">
        <v>0</v>
      </c>
      <c r="N1734" s="15"/>
    </row>
    <row r="1735" spans="1:14" ht="18.75">
      <c r="A1735" s="15">
        <v>25</v>
      </c>
      <c r="B1735" s="16">
        <v>6.5</v>
      </c>
      <c r="C1735" s="16">
        <v>0</v>
      </c>
      <c r="D1735" s="17">
        <v>16.5</v>
      </c>
      <c r="E1735" s="17">
        <v>5.1</v>
      </c>
      <c r="F1735" s="17" t="s">
        <v>45</v>
      </c>
      <c r="G1735" s="17">
        <v>0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8">
        <v>0</v>
      </c>
      <c r="N1735" s="15"/>
    </row>
    <row r="1736" spans="1:14" ht="18.75">
      <c r="A1736" s="15">
        <v>26</v>
      </c>
      <c r="B1736" s="16">
        <v>0</v>
      </c>
      <c r="C1736" s="16">
        <v>20.3</v>
      </c>
      <c r="D1736" s="17">
        <v>8.4</v>
      </c>
      <c r="E1736" s="17">
        <v>20.1</v>
      </c>
      <c r="F1736" s="17" t="s">
        <v>45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7">
        <v>0</v>
      </c>
      <c r="M1736" s="18">
        <v>0</v>
      </c>
      <c r="N1736" s="15"/>
    </row>
    <row r="1737" spans="1:14" ht="18.75">
      <c r="A1737" s="15">
        <v>27</v>
      </c>
      <c r="B1737" s="16">
        <v>8.3</v>
      </c>
      <c r="C1737" s="16">
        <v>6.3</v>
      </c>
      <c r="D1737" s="17">
        <v>0</v>
      </c>
      <c r="E1737" s="17">
        <v>5</v>
      </c>
      <c r="F1737" s="17" t="s">
        <v>45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8">
        <v>0</v>
      </c>
      <c r="N1737" s="15"/>
    </row>
    <row r="1738" spans="1:14" ht="18.75">
      <c r="A1738" s="15">
        <v>28</v>
      </c>
      <c r="B1738" s="16">
        <v>0</v>
      </c>
      <c r="C1738" s="16">
        <v>0</v>
      </c>
      <c r="D1738" s="17">
        <v>9.5</v>
      </c>
      <c r="E1738" s="17">
        <v>19.6</v>
      </c>
      <c r="F1738" s="17" t="s">
        <v>45</v>
      </c>
      <c r="G1738" s="17">
        <v>0</v>
      </c>
      <c r="H1738" s="17">
        <v>0</v>
      </c>
      <c r="I1738" s="17">
        <v>0</v>
      </c>
      <c r="J1738" s="17">
        <v>4.5</v>
      </c>
      <c r="K1738" s="17">
        <v>0</v>
      </c>
      <c r="L1738" s="17">
        <v>0</v>
      </c>
      <c r="M1738" s="18">
        <v>0</v>
      </c>
      <c r="N1738" s="15"/>
    </row>
    <row r="1739" spans="1:14" ht="18.75">
      <c r="A1739" s="15">
        <v>29</v>
      </c>
      <c r="B1739" s="16">
        <v>0</v>
      </c>
      <c r="C1739" s="16">
        <v>13.7</v>
      </c>
      <c r="D1739" s="17">
        <v>0</v>
      </c>
      <c r="E1739" s="17">
        <v>0</v>
      </c>
      <c r="F1739" s="17" t="s">
        <v>45</v>
      </c>
      <c r="G1739" s="17">
        <v>37</v>
      </c>
      <c r="H1739" s="17">
        <v>0</v>
      </c>
      <c r="I1739" s="17">
        <v>0</v>
      </c>
      <c r="J1739" s="17">
        <v>0</v>
      </c>
      <c r="K1739" s="17">
        <v>0</v>
      </c>
      <c r="L1739" s="17"/>
      <c r="M1739" s="18">
        <v>0</v>
      </c>
      <c r="N1739" s="15"/>
    </row>
    <row r="1740" spans="1:14" ht="18.75">
      <c r="A1740" s="15">
        <v>30</v>
      </c>
      <c r="B1740" s="16">
        <v>0</v>
      </c>
      <c r="C1740" s="16">
        <v>10</v>
      </c>
      <c r="D1740" s="17">
        <v>0</v>
      </c>
      <c r="E1740" s="17">
        <v>1.3</v>
      </c>
      <c r="F1740" s="17" t="s">
        <v>45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/>
      <c r="M1740" s="18">
        <v>0</v>
      </c>
      <c r="N1740" s="15"/>
    </row>
    <row r="1741" spans="1:14" ht="18.75">
      <c r="A1741" s="19">
        <v>31</v>
      </c>
      <c r="B1741" s="20"/>
      <c r="C1741" s="21">
        <v>0</v>
      </c>
      <c r="D1741" s="21"/>
      <c r="E1741" s="21">
        <v>0</v>
      </c>
      <c r="F1741" s="21" t="s">
        <v>45</v>
      </c>
      <c r="G1741" s="21"/>
      <c r="H1741" s="21">
        <v>0</v>
      </c>
      <c r="I1741" s="21"/>
      <c r="J1741" s="21">
        <v>0</v>
      </c>
      <c r="K1741" s="21">
        <v>0</v>
      </c>
      <c r="L1741" s="21"/>
      <c r="M1741" s="22">
        <v>0</v>
      </c>
      <c r="N1741" s="19"/>
    </row>
    <row r="1742" spans="1:15" ht="18.75">
      <c r="A1742" s="23" t="s">
        <v>310</v>
      </c>
      <c r="B1742" s="25">
        <f aca="true" t="shared" si="75" ref="B1742:M1742">SUM(B1711:B1741)</f>
        <v>19.3</v>
      </c>
      <c r="C1742" s="25">
        <f t="shared" si="75"/>
        <v>207.8</v>
      </c>
      <c r="D1742" s="25">
        <f t="shared" si="75"/>
        <v>125.10000000000001</v>
      </c>
      <c r="E1742" s="25">
        <f t="shared" si="75"/>
        <v>240.6</v>
      </c>
      <c r="F1742" s="25" t="s">
        <v>45</v>
      </c>
      <c r="G1742" s="25">
        <f t="shared" si="75"/>
        <v>89.4</v>
      </c>
      <c r="H1742" s="25">
        <f t="shared" si="75"/>
        <v>166</v>
      </c>
      <c r="I1742" s="25">
        <f t="shared" si="75"/>
        <v>54.60000000000001</v>
      </c>
      <c r="J1742" s="25">
        <f t="shared" si="75"/>
        <v>6</v>
      </c>
      <c r="K1742" s="25">
        <f t="shared" si="75"/>
        <v>41.2</v>
      </c>
      <c r="L1742" s="25">
        <f t="shared" si="75"/>
        <v>0</v>
      </c>
      <c r="M1742" s="25">
        <f t="shared" si="75"/>
        <v>0</v>
      </c>
      <c r="N1742" s="26">
        <f>SUM(B1742:M1742)</f>
        <v>950.0000000000001</v>
      </c>
      <c r="O1742" s="1" t="s">
        <v>311</v>
      </c>
    </row>
    <row r="1743" spans="1:15" ht="18.75">
      <c r="A1743" s="15" t="s">
        <v>312</v>
      </c>
      <c r="B1743" s="16">
        <f>AVERAGE(B1711:B1741)</f>
        <v>0.6433333333333333</v>
      </c>
      <c r="C1743" s="17">
        <f aca="true" t="shared" si="76" ref="C1743:L1743">AVERAGE(C1711:C1741)</f>
        <v>6.703225806451614</v>
      </c>
      <c r="D1743" s="17">
        <f t="shared" si="76"/>
        <v>4.17</v>
      </c>
      <c r="E1743" s="17">
        <f t="shared" si="76"/>
        <v>7.761290322580645</v>
      </c>
      <c r="F1743" s="17" t="s">
        <v>45</v>
      </c>
      <c r="G1743" s="17">
        <f t="shared" si="76"/>
        <v>2.98</v>
      </c>
      <c r="H1743" s="17">
        <f t="shared" si="76"/>
        <v>5.354838709677419</v>
      </c>
      <c r="I1743" s="17">
        <f t="shared" si="76"/>
        <v>1.8200000000000003</v>
      </c>
      <c r="J1743" s="17">
        <f t="shared" si="76"/>
        <v>0.1935483870967742</v>
      </c>
      <c r="K1743" s="17">
        <f t="shared" si="76"/>
        <v>1.3290322580645162</v>
      </c>
      <c r="L1743" s="17">
        <f t="shared" si="76"/>
        <v>0</v>
      </c>
      <c r="M1743" s="18">
        <f>AVERAGE(M1711:M1741)</f>
        <v>0</v>
      </c>
      <c r="N1743" s="27">
        <f>AVERAGE(B1743:M1743)</f>
        <v>2.814115347018573</v>
      </c>
      <c r="O1743" s="1" t="s">
        <v>313</v>
      </c>
    </row>
    <row r="1744" spans="1:15" ht="18.75">
      <c r="A1744" s="19" t="s">
        <v>314</v>
      </c>
      <c r="B1744" s="34">
        <f>COUNTIF(B1711:B1741,"&gt;0")</f>
        <v>3</v>
      </c>
      <c r="C1744" s="35">
        <f aca="true" t="shared" si="77" ref="C1744:M1744">COUNTIF(C1711:C1741,"&gt;0")</f>
        <v>11</v>
      </c>
      <c r="D1744" s="35">
        <f t="shared" si="77"/>
        <v>11</v>
      </c>
      <c r="E1744" s="35">
        <f t="shared" si="77"/>
        <v>16</v>
      </c>
      <c r="F1744" s="35" t="s">
        <v>45</v>
      </c>
      <c r="G1744" s="35">
        <f t="shared" si="77"/>
        <v>5</v>
      </c>
      <c r="H1744" s="35">
        <f t="shared" si="77"/>
        <v>8</v>
      </c>
      <c r="I1744" s="35">
        <f t="shared" si="77"/>
        <v>5</v>
      </c>
      <c r="J1744" s="35">
        <f t="shared" si="77"/>
        <v>2</v>
      </c>
      <c r="K1744" s="35">
        <f t="shared" si="77"/>
        <v>1</v>
      </c>
      <c r="L1744" s="35">
        <f t="shared" si="77"/>
        <v>0</v>
      </c>
      <c r="M1744" s="36">
        <f t="shared" si="77"/>
        <v>0</v>
      </c>
      <c r="N1744" s="31">
        <f>SUM(B1744:M1744)</f>
        <v>62</v>
      </c>
      <c r="O1744" s="1" t="s">
        <v>314</v>
      </c>
    </row>
    <row r="1745" spans="1:12" ht="18.75">
      <c r="A1745" s="1" t="s">
        <v>315</v>
      </c>
      <c r="C1745" s="1" t="s">
        <v>316</v>
      </c>
      <c r="E1745" s="1" t="s">
        <v>311</v>
      </c>
      <c r="H1745" s="1" t="s">
        <v>315</v>
      </c>
      <c r="J1745" s="1" t="s">
        <v>317</v>
      </c>
      <c r="L1745" s="1" t="s">
        <v>311</v>
      </c>
    </row>
    <row r="1746" spans="1:12" ht="18.75">
      <c r="A1746" s="1" t="s">
        <v>315</v>
      </c>
      <c r="C1746" s="1" t="s">
        <v>318</v>
      </c>
      <c r="E1746" s="1" t="s">
        <v>311</v>
      </c>
      <c r="H1746" s="1" t="s">
        <v>315</v>
      </c>
      <c r="J1746" s="1" t="s">
        <v>319</v>
      </c>
      <c r="L1746" s="1" t="s">
        <v>311</v>
      </c>
    </row>
    <row r="1747" spans="1:12" ht="18.75">
      <c r="A1747" s="1" t="s">
        <v>315</v>
      </c>
      <c r="C1747" s="1" t="s">
        <v>320</v>
      </c>
      <c r="E1747" s="1" t="s">
        <v>311</v>
      </c>
      <c r="H1747" s="1" t="s">
        <v>315</v>
      </c>
      <c r="J1747" s="1" t="s">
        <v>321</v>
      </c>
      <c r="L1747" s="1" t="s">
        <v>311</v>
      </c>
    </row>
    <row r="1748" spans="1:12" ht="18.75">
      <c r="A1748" s="1" t="s">
        <v>315</v>
      </c>
      <c r="C1748" s="1" t="s">
        <v>322</v>
      </c>
      <c r="E1748" s="1" t="s">
        <v>311</v>
      </c>
      <c r="H1748" s="1" t="s">
        <v>315</v>
      </c>
      <c r="J1748" s="1" t="s">
        <v>323</v>
      </c>
      <c r="L1748" s="1" t="s">
        <v>311</v>
      </c>
    </row>
    <row r="1749" spans="1:12" ht="18.75">
      <c r="A1749" s="1" t="s">
        <v>315</v>
      </c>
      <c r="C1749" s="1" t="s">
        <v>324</v>
      </c>
      <c r="E1749" s="1" t="s">
        <v>311</v>
      </c>
      <c r="H1749" s="1" t="s">
        <v>315</v>
      </c>
      <c r="J1749" s="1" t="s">
        <v>325</v>
      </c>
      <c r="L1749" s="1" t="s">
        <v>311</v>
      </c>
    </row>
    <row r="1750" spans="1:12" ht="18.75">
      <c r="A1750" s="1" t="s">
        <v>315</v>
      </c>
      <c r="C1750" s="1" t="s">
        <v>326</v>
      </c>
      <c r="E1750" s="1" t="s">
        <v>311</v>
      </c>
      <c r="H1750" s="1" t="s">
        <v>315</v>
      </c>
      <c r="J1750" s="1" t="s">
        <v>327</v>
      </c>
      <c r="L1750" s="1" t="s">
        <v>311</v>
      </c>
    </row>
    <row r="1751" spans="1:5" ht="18.75">
      <c r="A1751" s="1" t="s">
        <v>315</v>
      </c>
      <c r="C1751" s="1" t="s">
        <v>328</v>
      </c>
      <c r="E1751" s="1" t="s">
        <v>311</v>
      </c>
    </row>
    <row r="1753" spans="1:14" ht="18.75">
      <c r="A1753" s="37" t="s">
        <v>294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</row>
    <row r="1754" spans="1:14" ht="18.75">
      <c r="A1754" s="37" t="s">
        <v>329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</row>
    <row r="1755" spans="1:14" ht="18.75">
      <c r="A1755" s="37" t="s">
        <v>352</v>
      </c>
      <c r="B1755" s="37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</row>
    <row r="1756" spans="1:14" ht="18.75">
      <c r="A1756" s="7" t="s">
        <v>296</v>
      </c>
      <c r="B1756" s="8" t="s">
        <v>297</v>
      </c>
      <c r="C1756" s="9" t="s">
        <v>298</v>
      </c>
      <c r="D1756" s="9" t="s">
        <v>299</v>
      </c>
      <c r="E1756" s="9" t="s">
        <v>300</v>
      </c>
      <c r="F1756" s="9" t="s">
        <v>301</v>
      </c>
      <c r="G1756" s="9" t="s">
        <v>302</v>
      </c>
      <c r="H1756" s="9" t="s">
        <v>303</v>
      </c>
      <c r="I1756" s="9" t="s">
        <v>304</v>
      </c>
      <c r="J1756" s="9" t="s">
        <v>305</v>
      </c>
      <c r="K1756" s="9" t="s">
        <v>306</v>
      </c>
      <c r="L1756" s="9" t="s">
        <v>307</v>
      </c>
      <c r="M1756" s="10" t="s">
        <v>308</v>
      </c>
      <c r="N1756" s="7" t="s">
        <v>309</v>
      </c>
    </row>
    <row r="1757" spans="1:14" ht="18.75">
      <c r="A1757" s="11">
        <v>1</v>
      </c>
      <c r="B1757" s="12" t="s">
        <v>45</v>
      </c>
      <c r="C1757" s="12">
        <v>0</v>
      </c>
      <c r="D1757" s="13">
        <v>0</v>
      </c>
      <c r="E1757" s="13">
        <v>0</v>
      </c>
      <c r="F1757" s="13">
        <v>9.1</v>
      </c>
      <c r="G1757" s="33">
        <v>10.2</v>
      </c>
      <c r="H1757" s="33">
        <v>0</v>
      </c>
      <c r="I1757" s="33">
        <v>0</v>
      </c>
      <c r="J1757" s="13">
        <v>0</v>
      </c>
      <c r="K1757" s="13">
        <v>0</v>
      </c>
      <c r="L1757" s="13">
        <v>0</v>
      </c>
      <c r="M1757" s="14" t="s">
        <v>45</v>
      </c>
      <c r="N1757" s="11"/>
    </row>
    <row r="1758" spans="1:14" ht="18.75">
      <c r="A1758" s="15">
        <v>2</v>
      </c>
      <c r="B1758" s="16" t="s">
        <v>45</v>
      </c>
      <c r="C1758" s="16">
        <v>0</v>
      </c>
      <c r="D1758" s="17">
        <v>0</v>
      </c>
      <c r="E1758" s="17">
        <v>0</v>
      </c>
      <c r="F1758" s="17">
        <v>0</v>
      </c>
      <c r="G1758" s="17">
        <v>12.6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8" t="s">
        <v>45</v>
      </c>
      <c r="N1758" s="15"/>
    </row>
    <row r="1759" spans="1:14" ht="18.75">
      <c r="A1759" s="15">
        <v>3</v>
      </c>
      <c r="B1759" s="16" t="s">
        <v>45</v>
      </c>
      <c r="C1759" s="16">
        <v>0</v>
      </c>
      <c r="D1759" s="17">
        <v>0</v>
      </c>
      <c r="E1759" s="17">
        <v>1.5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8" t="s">
        <v>45</v>
      </c>
      <c r="N1759" s="15"/>
    </row>
    <row r="1760" spans="1:14" ht="18.75">
      <c r="A1760" s="15">
        <v>4</v>
      </c>
      <c r="B1760" s="16" t="s">
        <v>45</v>
      </c>
      <c r="C1760" s="16">
        <v>0</v>
      </c>
      <c r="D1760" s="17">
        <v>0</v>
      </c>
      <c r="E1760" s="17">
        <v>0</v>
      </c>
      <c r="F1760" s="17">
        <v>29.3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8" t="s">
        <v>45</v>
      </c>
      <c r="N1760" s="15"/>
    </row>
    <row r="1761" spans="1:14" ht="18.75">
      <c r="A1761" s="15">
        <v>5</v>
      </c>
      <c r="B1761" s="16" t="s">
        <v>45</v>
      </c>
      <c r="C1761" s="16">
        <v>0</v>
      </c>
      <c r="D1761" s="17">
        <v>11.4</v>
      </c>
      <c r="E1761" s="17">
        <v>0</v>
      </c>
      <c r="F1761" s="17">
        <v>20.5</v>
      </c>
      <c r="G1761" s="17">
        <v>0</v>
      </c>
      <c r="H1761" s="17">
        <v>0</v>
      </c>
      <c r="I1761" s="17">
        <v>0</v>
      </c>
      <c r="J1761" s="17">
        <v>0</v>
      </c>
      <c r="K1761" s="17">
        <v>0</v>
      </c>
      <c r="L1761" s="17">
        <v>0</v>
      </c>
      <c r="M1761" s="18" t="s">
        <v>45</v>
      </c>
      <c r="N1761" s="15"/>
    </row>
    <row r="1762" spans="1:14" ht="18.75">
      <c r="A1762" s="15">
        <v>6</v>
      </c>
      <c r="B1762" s="16" t="s">
        <v>45</v>
      </c>
      <c r="C1762" s="16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21.3</v>
      </c>
      <c r="I1762" s="17">
        <v>0</v>
      </c>
      <c r="J1762" s="17">
        <v>0</v>
      </c>
      <c r="K1762" s="17">
        <v>0</v>
      </c>
      <c r="L1762" s="17">
        <v>0</v>
      </c>
      <c r="M1762" s="18" t="s">
        <v>45</v>
      </c>
      <c r="N1762" s="15"/>
    </row>
    <row r="1763" spans="1:14" ht="18.75">
      <c r="A1763" s="15">
        <v>7</v>
      </c>
      <c r="B1763" s="16" t="s">
        <v>45</v>
      </c>
      <c r="C1763" s="16">
        <v>0</v>
      </c>
      <c r="D1763" s="17">
        <v>3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8" t="s">
        <v>45</v>
      </c>
      <c r="N1763" s="15"/>
    </row>
    <row r="1764" spans="1:14" ht="18.75">
      <c r="A1764" s="15">
        <v>8</v>
      </c>
      <c r="B1764" s="16" t="s">
        <v>45</v>
      </c>
      <c r="C1764" s="16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19.9</v>
      </c>
      <c r="I1764" s="17">
        <v>56.3</v>
      </c>
      <c r="J1764" s="17">
        <v>0</v>
      </c>
      <c r="K1764" s="17">
        <v>0</v>
      </c>
      <c r="L1764" s="17">
        <v>0</v>
      </c>
      <c r="M1764" s="18" t="s">
        <v>45</v>
      </c>
      <c r="N1764" s="15"/>
    </row>
    <row r="1765" spans="1:14" ht="18.75">
      <c r="A1765" s="15">
        <v>9</v>
      </c>
      <c r="B1765" s="16" t="s">
        <v>45</v>
      </c>
      <c r="C1765" s="16">
        <v>0</v>
      </c>
      <c r="D1765" s="17">
        <v>0</v>
      </c>
      <c r="E1765" s="17">
        <v>0</v>
      </c>
      <c r="F1765" s="17">
        <v>20.4</v>
      </c>
      <c r="G1765" s="17">
        <v>9.4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8" t="s">
        <v>45</v>
      </c>
      <c r="N1765" s="15"/>
    </row>
    <row r="1766" spans="1:14" ht="18.75">
      <c r="A1766" s="15">
        <v>10</v>
      </c>
      <c r="B1766" s="16" t="s">
        <v>45</v>
      </c>
      <c r="C1766" s="16">
        <v>0</v>
      </c>
      <c r="D1766" s="17">
        <v>0</v>
      </c>
      <c r="E1766" s="17">
        <v>0</v>
      </c>
      <c r="F1766" s="17">
        <v>13.8</v>
      </c>
      <c r="G1766" s="17">
        <v>2</v>
      </c>
      <c r="H1766" s="17">
        <v>51.5</v>
      </c>
      <c r="I1766" s="17">
        <v>0</v>
      </c>
      <c r="J1766" s="17">
        <v>0</v>
      </c>
      <c r="K1766" s="17">
        <v>0</v>
      </c>
      <c r="L1766" s="17">
        <v>0</v>
      </c>
      <c r="M1766" s="18" t="s">
        <v>45</v>
      </c>
      <c r="N1766" s="15"/>
    </row>
    <row r="1767" spans="1:14" ht="18.75">
      <c r="A1767" s="15">
        <v>11</v>
      </c>
      <c r="B1767" s="16" t="s">
        <v>45</v>
      </c>
      <c r="C1767" s="16">
        <v>0</v>
      </c>
      <c r="D1767" s="17">
        <v>4.1</v>
      </c>
      <c r="E1767" s="17">
        <v>0</v>
      </c>
      <c r="F1767" s="17">
        <v>5.1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8" t="s">
        <v>45</v>
      </c>
      <c r="N1767" s="15"/>
    </row>
    <row r="1768" spans="1:14" ht="18.75">
      <c r="A1768" s="15">
        <v>12</v>
      </c>
      <c r="B1768" s="16" t="s">
        <v>45</v>
      </c>
      <c r="C1768" s="16">
        <v>0</v>
      </c>
      <c r="D1768" s="17">
        <v>1.3</v>
      </c>
      <c r="E1768" s="17">
        <v>0</v>
      </c>
      <c r="F1768" s="17">
        <v>12.9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8" t="s">
        <v>45</v>
      </c>
      <c r="N1768" s="15"/>
    </row>
    <row r="1769" spans="1:14" ht="18.75">
      <c r="A1769" s="15">
        <v>13</v>
      </c>
      <c r="B1769" s="16" t="s">
        <v>45</v>
      </c>
      <c r="C1769" s="16">
        <v>3.5</v>
      </c>
      <c r="D1769" s="17">
        <v>0</v>
      </c>
      <c r="E1769" s="17">
        <v>0</v>
      </c>
      <c r="F1769" s="17">
        <v>3.5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8" t="s">
        <v>45</v>
      </c>
      <c r="N1769" s="15"/>
    </row>
    <row r="1770" spans="1:14" ht="18.75">
      <c r="A1770" s="15">
        <v>14</v>
      </c>
      <c r="B1770" s="16" t="s">
        <v>45</v>
      </c>
      <c r="C1770" s="16">
        <v>0</v>
      </c>
      <c r="D1770" s="17">
        <v>5</v>
      </c>
      <c r="E1770" s="17">
        <v>0</v>
      </c>
      <c r="F1770" s="17">
        <v>0</v>
      </c>
      <c r="G1770" s="17">
        <v>9</v>
      </c>
      <c r="H1770" s="17">
        <v>5.1</v>
      </c>
      <c r="I1770" s="17">
        <v>0</v>
      </c>
      <c r="J1770" s="17">
        <v>0</v>
      </c>
      <c r="K1770" s="17">
        <v>0</v>
      </c>
      <c r="L1770" s="17">
        <v>0</v>
      </c>
      <c r="M1770" s="18" t="s">
        <v>45</v>
      </c>
      <c r="N1770" s="15"/>
    </row>
    <row r="1771" spans="1:14" ht="18.75">
      <c r="A1771" s="15">
        <v>15</v>
      </c>
      <c r="B1771" s="16" t="s">
        <v>45</v>
      </c>
      <c r="C1771" s="16">
        <v>0</v>
      </c>
      <c r="D1771" s="17">
        <v>0</v>
      </c>
      <c r="E1771" s="17">
        <v>0</v>
      </c>
      <c r="F1771" s="17">
        <v>1.5</v>
      </c>
      <c r="G1771" s="17">
        <v>0</v>
      </c>
      <c r="H1771" s="17">
        <v>0</v>
      </c>
      <c r="I1771" s="17">
        <v>0</v>
      </c>
      <c r="J1771" s="17">
        <v>0</v>
      </c>
      <c r="K1771" s="17">
        <v>0</v>
      </c>
      <c r="L1771" s="17">
        <v>0</v>
      </c>
      <c r="M1771" s="18" t="s">
        <v>45</v>
      </c>
      <c r="N1771" s="15"/>
    </row>
    <row r="1772" spans="1:14" ht="18.75">
      <c r="A1772" s="15">
        <v>16</v>
      </c>
      <c r="B1772" s="16" t="s">
        <v>45</v>
      </c>
      <c r="C1772" s="16">
        <v>0</v>
      </c>
      <c r="D1772" s="17">
        <v>0</v>
      </c>
      <c r="E1772" s="17">
        <v>0</v>
      </c>
      <c r="F1772" s="17">
        <v>28.5</v>
      </c>
      <c r="G1772" s="17">
        <v>0</v>
      </c>
      <c r="H1772" s="17">
        <v>5</v>
      </c>
      <c r="I1772" s="17">
        <v>0</v>
      </c>
      <c r="J1772" s="17">
        <v>0</v>
      </c>
      <c r="K1772" s="17">
        <v>0</v>
      </c>
      <c r="L1772" s="17">
        <v>0</v>
      </c>
      <c r="M1772" s="18" t="s">
        <v>45</v>
      </c>
      <c r="N1772" s="15"/>
    </row>
    <row r="1773" spans="1:14" ht="18.75">
      <c r="A1773" s="15">
        <v>17</v>
      </c>
      <c r="B1773" s="16" t="s">
        <v>45</v>
      </c>
      <c r="C1773" s="16">
        <v>0</v>
      </c>
      <c r="D1773" s="17">
        <v>2.5</v>
      </c>
      <c r="E1773" s="17">
        <v>0</v>
      </c>
      <c r="F1773" s="17">
        <v>18.1</v>
      </c>
      <c r="G1773" s="17">
        <v>60.3</v>
      </c>
      <c r="H1773" s="17">
        <v>0</v>
      </c>
      <c r="I1773" s="17">
        <v>0</v>
      </c>
      <c r="J1773" s="17">
        <v>0</v>
      </c>
      <c r="K1773" s="17">
        <v>0</v>
      </c>
      <c r="L1773" s="17">
        <v>0</v>
      </c>
      <c r="M1773" s="18" t="s">
        <v>45</v>
      </c>
      <c r="N1773" s="15"/>
    </row>
    <row r="1774" spans="1:14" ht="18.75">
      <c r="A1774" s="15">
        <v>18</v>
      </c>
      <c r="B1774" s="16" t="s">
        <v>45</v>
      </c>
      <c r="C1774" s="16">
        <v>0</v>
      </c>
      <c r="D1774" s="17">
        <v>10.2</v>
      </c>
      <c r="E1774" s="17">
        <v>0</v>
      </c>
      <c r="F1774" s="17">
        <v>5.2</v>
      </c>
      <c r="G1774" s="17">
        <v>7.3</v>
      </c>
      <c r="H1774" s="17">
        <v>0</v>
      </c>
      <c r="I1774" s="17">
        <v>0</v>
      </c>
      <c r="J1774" s="17">
        <v>0</v>
      </c>
      <c r="K1774" s="17">
        <v>0</v>
      </c>
      <c r="L1774" s="17">
        <v>0</v>
      </c>
      <c r="M1774" s="18" t="s">
        <v>45</v>
      </c>
      <c r="N1774" s="15"/>
    </row>
    <row r="1775" spans="1:14" ht="18.75">
      <c r="A1775" s="15">
        <v>19</v>
      </c>
      <c r="B1775" s="16" t="s">
        <v>45</v>
      </c>
      <c r="C1775" s="16">
        <v>0</v>
      </c>
      <c r="D1775" s="17">
        <v>9.6</v>
      </c>
      <c r="E1775" s="17">
        <v>0</v>
      </c>
      <c r="F1775" s="17">
        <v>0</v>
      </c>
      <c r="G1775" s="17">
        <v>7.3</v>
      </c>
      <c r="H1775" s="17">
        <v>0</v>
      </c>
      <c r="I1775" s="17">
        <v>0</v>
      </c>
      <c r="J1775" s="17">
        <v>0</v>
      </c>
      <c r="K1775" s="17">
        <v>0</v>
      </c>
      <c r="L1775" s="17">
        <v>0</v>
      </c>
      <c r="M1775" s="18" t="s">
        <v>45</v>
      </c>
      <c r="N1775" s="15"/>
    </row>
    <row r="1776" spans="1:14" ht="18.75">
      <c r="A1776" s="15">
        <v>20</v>
      </c>
      <c r="B1776" s="16" t="s">
        <v>45</v>
      </c>
      <c r="C1776" s="16">
        <v>0</v>
      </c>
      <c r="D1776" s="17">
        <v>0</v>
      </c>
      <c r="E1776" s="17">
        <v>0</v>
      </c>
      <c r="F1776" s="17">
        <v>20.1</v>
      </c>
      <c r="G1776" s="17">
        <v>0</v>
      </c>
      <c r="H1776" s="17">
        <v>0</v>
      </c>
      <c r="I1776" s="17">
        <v>0</v>
      </c>
      <c r="J1776" s="17">
        <v>0</v>
      </c>
      <c r="K1776" s="17">
        <v>0</v>
      </c>
      <c r="L1776" s="17">
        <v>0</v>
      </c>
      <c r="M1776" s="18" t="s">
        <v>45</v>
      </c>
      <c r="N1776" s="15"/>
    </row>
    <row r="1777" spans="1:14" ht="18.75">
      <c r="A1777" s="15">
        <v>21</v>
      </c>
      <c r="B1777" s="16" t="s">
        <v>45</v>
      </c>
      <c r="C1777" s="16">
        <v>2</v>
      </c>
      <c r="D1777" s="17">
        <v>0</v>
      </c>
      <c r="E1777" s="17">
        <v>0</v>
      </c>
      <c r="F1777" s="17">
        <v>5.2</v>
      </c>
      <c r="G1777" s="17">
        <v>11.6</v>
      </c>
      <c r="H1777" s="17">
        <v>0</v>
      </c>
      <c r="I1777" s="17">
        <v>0</v>
      </c>
      <c r="J1777" s="17">
        <v>0</v>
      </c>
      <c r="K1777" s="17">
        <v>0</v>
      </c>
      <c r="L1777" s="17">
        <v>0</v>
      </c>
      <c r="M1777" s="18" t="s">
        <v>45</v>
      </c>
      <c r="N1777" s="15"/>
    </row>
    <row r="1778" spans="1:14" ht="18.75">
      <c r="A1778" s="15">
        <v>22</v>
      </c>
      <c r="B1778" s="16" t="s">
        <v>45</v>
      </c>
      <c r="C1778" s="16">
        <v>0</v>
      </c>
      <c r="D1778" s="17">
        <v>0</v>
      </c>
      <c r="E1778" s="17">
        <v>0</v>
      </c>
      <c r="F1778" s="17">
        <v>30.4</v>
      </c>
      <c r="G1778" s="17">
        <v>14.8</v>
      </c>
      <c r="H1778" s="17">
        <v>0</v>
      </c>
      <c r="I1778" s="17">
        <v>0</v>
      </c>
      <c r="J1778" s="17">
        <v>0</v>
      </c>
      <c r="K1778" s="17">
        <v>0</v>
      </c>
      <c r="L1778" s="17">
        <v>0</v>
      </c>
      <c r="M1778" s="18" t="s">
        <v>45</v>
      </c>
      <c r="N1778" s="15"/>
    </row>
    <row r="1779" spans="1:14" ht="18.75">
      <c r="A1779" s="15">
        <v>23</v>
      </c>
      <c r="B1779" s="16" t="s">
        <v>45</v>
      </c>
      <c r="C1779" s="16">
        <v>0</v>
      </c>
      <c r="D1779" s="17">
        <v>0</v>
      </c>
      <c r="E1779" s="17">
        <v>3.5</v>
      </c>
      <c r="F1779" s="17">
        <v>21.3</v>
      </c>
      <c r="G1779" s="17">
        <v>2</v>
      </c>
      <c r="H1779" s="17">
        <v>0</v>
      </c>
      <c r="I1779" s="17">
        <v>0</v>
      </c>
      <c r="J1779" s="17">
        <v>0</v>
      </c>
      <c r="K1779" s="17">
        <v>0</v>
      </c>
      <c r="L1779" s="17">
        <v>0</v>
      </c>
      <c r="M1779" s="18" t="s">
        <v>45</v>
      </c>
      <c r="N1779" s="15"/>
    </row>
    <row r="1780" spans="1:14" ht="18.75">
      <c r="A1780" s="15">
        <v>24</v>
      </c>
      <c r="B1780" s="16" t="s">
        <v>45</v>
      </c>
      <c r="C1780" s="16">
        <v>0</v>
      </c>
      <c r="D1780" s="17">
        <v>0</v>
      </c>
      <c r="E1780" s="17">
        <v>47.5</v>
      </c>
      <c r="F1780" s="17">
        <v>12.6</v>
      </c>
      <c r="G1780" s="17">
        <v>0</v>
      </c>
      <c r="H1780" s="17">
        <v>0</v>
      </c>
      <c r="I1780" s="17">
        <v>0</v>
      </c>
      <c r="J1780" s="17">
        <v>0</v>
      </c>
      <c r="K1780" s="17">
        <v>0</v>
      </c>
      <c r="L1780" s="17">
        <v>0</v>
      </c>
      <c r="M1780" s="18" t="s">
        <v>45</v>
      </c>
      <c r="N1780" s="15"/>
    </row>
    <row r="1781" spans="1:14" ht="18.75">
      <c r="A1781" s="15">
        <v>25</v>
      </c>
      <c r="B1781" s="16" t="s">
        <v>45</v>
      </c>
      <c r="C1781" s="16">
        <v>7.5</v>
      </c>
      <c r="D1781" s="17">
        <v>0</v>
      </c>
      <c r="E1781" s="17">
        <v>0</v>
      </c>
      <c r="F1781" s="17">
        <v>3.1</v>
      </c>
      <c r="G1781" s="17">
        <v>0</v>
      </c>
      <c r="H1781" s="17">
        <v>0</v>
      </c>
      <c r="I1781" s="17">
        <v>0</v>
      </c>
      <c r="J1781" s="17">
        <v>0</v>
      </c>
      <c r="K1781" s="17">
        <v>0</v>
      </c>
      <c r="L1781" s="17">
        <v>0</v>
      </c>
      <c r="M1781" s="18" t="s">
        <v>45</v>
      </c>
      <c r="N1781" s="15"/>
    </row>
    <row r="1782" spans="1:14" ht="18.75">
      <c r="A1782" s="15">
        <v>26</v>
      </c>
      <c r="B1782" s="16" t="s">
        <v>45</v>
      </c>
      <c r="C1782" s="16">
        <v>0</v>
      </c>
      <c r="D1782" s="17">
        <v>0</v>
      </c>
      <c r="E1782" s="17">
        <v>11.6</v>
      </c>
      <c r="F1782" s="17">
        <v>8.6</v>
      </c>
      <c r="G1782" s="17">
        <v>11.3</v>
      </c>
      <c r="H1782" s="17">
        <v>0</v>
      </c>
      <c r="I1782" s="17">
        <v>0</v>
      </c>
      <c r="J1782" s="17">
        <v>0</v>
      </c>
      <c r="K1782" s="17">
        <v>0</v>
      </c>
      <c r="L1782" s="17">
        <v>0</v>
      </c>
      <c r="M1782" s="18" t="s">
        <v>45</v>
      </c>
      <c r="N1782" s="15"/>
    </row>
    <row r="1783" spans="1:14" ht="18.75">
      <c r="A1783" s="15">
        <v>27</v>
      </c>
      <c r="B1783" s="16" t="s">
        <v>45</v>
      </c>
      <c r="C1783" s="16">
        <v>0</v>
      </c>
      <c r="D1783" s="17">
        <v>0</v>
      </c>
      <c r="E1783" s="17">
        <v>0</v>
      </c>
      <c r="F1783" s="17">
        <v>5</v>
      </c>
      <c r="G1783" s="17">
        <v>7.5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8" t="s">
        <v>45</v>
      </c>
      <c r="N1783" s="15"/>
    </row>
    <row r="1784" spans="1:14" ht="18.75">
      <c r="A1784" s="15">
        <v>28</v>
      </c>
      <c r="B1784" s="16" t="s">
        <v>45</v>
      </c>
      <c r="C1784" s="16">
        <v>0</v>
      </c>
      <c r="D1784" s="17">
        <v>16</v>
      </c>
      <c r="E1784" s="17">
        <v>10.2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0</v>
      </c>
      <c r="M1784" s="18" t="s">
        <v>45</v>
      </c>
      <c r="N1784" s="15"/>
    </row>
    <row r="1785" spans="1:14" ht="18.75">
      <c r="A1785" s="15">
        <v>29</v>
      </c>
      <c r="B1785" s="16" t="s">
        <v>45</v>
      </c>
      <c r="C1785" s="16">
        <v>21.1</v>
      </c>
      <c r="D1785" s="17">
        <v>11.5</v>
      </c>
      <c r="E1785" s="17">
        <v>0</v>
      </c>
      <c r="F1785" s="17">
        <v>11.7</v>
      </c>
      <c r="G1785" s="17">
        <v>0</v>
      </c>
      <c r="H1785" s="17">
        <v>8.1</v>
      </c>
      <c r="I1785" s="17">
        <v>0</v>
      </c>
      <c r="J1785" s="17">
        <v>7.5</v>
      </c>
      <c r="K1785" s="17">
        <v>0</v>
      </c>
      <c r="L1785" s="17">
        <v>0</v>
      </c>
      <c r="M1785" s="18" t="s">
        <v>45</v>
      </c>
      <c r="N1785" s="15"/>
    </row>
    <row r="1786" spans="1:14" ht="18.75">
      <c r="A1786" s="15">
        <v>30</v>
      </c>
      <c r="B1786" s="16" t="s">
        <v>45</v>
      </c>
      <c r="C1786" s="16">
        <v>5.1</v>
      </c>
      <c r="D1786" s="17">
        <v>0</v>
      </c>
      <c r="E1786" s="17">
        <v>31.6</v>
      </c>
      <c r="F1786" s="17">
        <v>3.5</v>
      </c>
      <c r="G1786" s="17">
        <v>0</v>
      </c>
      <c r="H1786" s="17">
        <v>0</v>
      </c>
      <c r="I1786" s="17">
        <v>0</v>
      </c>
      <c r="J1786" s="17">
        <v>0</v>
      </c>
      <c r="K1786" s="17">
        <v>0</v>
      </c>
      <c r="L1786" s="17"/>
      <c r="M1786" s="18" t="s">
        <v>45</v>
      </c>
      <c r="N1786" s="15"/>
    </row>
    <row r="1787" spans="1:14" ht="18.75">
      <c r="A1787" s="19">
        <v>31</v>
      </c>
      <c r="B1787" s="20"/>
      <c r="C1787" s="21">
        <v>0</v>
      </c>
      <c r="D1787" s="21"/>
      <c r="E1787" s="21">
        <v>68.6</v>
      </c>
      <c r="F1787" s="21">
        <v>82.3</v>
      </c>
      <c r="G1787" s="21"/>
      <c r="H1787" s="21">
        <v>0</v>
      </c>
      <c r="I1787" s="21"/>
      <c r="J1787" s="21">
        <v>0</v>
      </c>
      <c r="K1787" s="21">
        <v>0</v>
      </c>
      <c r="L1787" s="21"/>
      <c r="M1787" s="22" t="s">
        <v>45</v>
      </c>
      <c r="N1787" s="19"/>
    </row>
    <row r="1788" spans="1:15" ht="18.75">
      <c r="A1788" s="23" t="s">
        <v>310</v>
      </c>
      <c r="B1788" s="25" t="s">
        <v>45</v>
      </c>
      <c r="C1788" s="25">
        <f aca="true" t="shared" si="78" ref="C1788:L1788">SUM(C1757:C1787)</f>
        <v>39.2</v>
      </c>
      <c r="D1788" s="25">
        <f t="shared" si="78"/>
        <v>74.6</v>
      </c>
      <c r="E1788" s="25">
        <f t="shared" si="78"/>
        <v>174.5</v>
      </c>
      <c r="F1788" s="25">
        <f t="shared" si="78"/>
        <v>371.70000000000005</v>
      </c>
      <c r="G1788" s="25">
        <f t="shared" si="78"/>
        <v>165.3</v>
      </c>
      <c r="H1788" s="25">
        <f t="shared" si="78"/>
        <v>110.89999999999999</v>
      </c>
      <c r="I1788" s="25">
        <f t="shared" si="78"/>
        <v>56.3</v>
      </c>
      <c r="J1788" s="25">
        <f t="shared" si="78"/>
        <v>7.5</v>
      </c>
      <c r="K1788" s="25">
        <f t="shared" si="78"/>
        <v>0</v>
      </c>
      <c r="L1788" s="25">
        <f t="shared" si="78"/>
        <v>0</v>
      </c>
      <c r="M1788" s="25" t="s">
        <v>45</v>
      </c>
      <c r="N1788" s="26">
        <f>SUM(B1788:M1788)</f>
        <v>999.9999999999999</v>
      </c>
      <c r="O1788" s="1" t="s">
        <v>311</v>
      </c>
    </row>
    <row r="1789" spans="1:15" ht="18.75">
      <c r="A1789" s="15" t="s">
        <v>312</v>
      </c>
      <c r="B1789" s="16" t="s">
        <v>45</v>
      </c>
      <c r="C1789" s="17">
        <f aca="true" t="shared" si="79" ref="C1789:L1789">AVERAGE(C1757:C1787)</f>
        <v>1.2645161290322582</v>
      </c>
      <c r="D1789" s="17">
        <f t="shared" si="79"/>
        <v>2.4866666666666664</v>
      </c>
      <c r="E1789" s="17">
        <f t="shared" si="79"/>
        <v>5.629032258064516</v>
      </c>
      <c r="F1789" s="17">
        <f t="shared" si="79"/>
        <v>11.990322580645163</v>
      </c>
      <c r="G1789" s="17">
        <f t="shared" si="79"/>
        <v>5.510000000000001</v>
      </c>
      <c r="H1789" s="17">
        <f t="shared" si="79"/>
        <v>3.5774193548387094</v>
      </c>
      <c r="I1789" s="17">
        <f t="shared" si="79"/>
        <v>1.8766666666666665</v>
      </c>
      <c r="J1789" s="17">
        <f t="shared" si="79"/>
        <v>0.24193548387096775</v>
      </c>
      <c r="K1789" s="17">
        <f t="shared" si="79"/>
        <v>0</v>
      </c>
      <c r="L1789" s="17">
        <f t="shared" si="79"/>
        <v>0</v>
      </c>
      <c r="M1789" s="18" t="s">
        <v>45</v>
      </c>
      <c r="N1789" s="27">
        <f>AVERAGE(B1789:M1789)</f>
        <v>3.257655913978495</v>
      </c>
      <c r="O1789" s="1" t="s">
        <v>313</v>
      </c>
    </row>
    <row r="1790" spans="1:15" ht="18.75">
      <c r="A1790" s="19" t="s">
        <v>314</v>
      </c>
      <c r="B1790" s="34" t="s">
        <v>45</v>
      </c>
      <c r="C1790" s="35">
        <f aca="true" t="shared" si="80" ref="C1790:L1790">COUNTIF(C1757:C1787,"&gt;0")</f>
        <v>5</v>
      </c>
      <c r="D1790" s="35">
        <f t="shared" si="80"/>
        <v>10</v>
      </c>
      <c r="E1790" s="35">
        <f t="shared" si="80"/>
        <v>7</v>
      </c>
      <c r="F1790" s="35">
        <f t="shared" si="80"/>
        <v>23</v>
      </c>
      <c r="G1790" s="35">
        <f t="shared" si="80"/>
        <v>13</v>
      </c>
      <c r="H1790" s="35">
        <f t="shared" si="80"/>
        <v>6</v>
      </c>
      <c r="I1790" s="35">
        <f t="shared" si="80"/>
        <v>1</v>
      </c>
      <c r="J1790" s="35">
        <f t="shared" si="80"/>
        <v>1</v>
      </c>
      <c r="K1790" s="35">
        <f t="shared" si="80"/>
        <v>0</v>
      </c>
      <c r="L1790" s="35">
        <f t="shared" si="80"/>
        <v>0</v>
      </c>
      <c r="M1790" s="36" t="s">
        <v>45</v>
      </c>
      <c r="N1790" s="31">
        <f>SUM(B1790:M1790)</f>
        <v>66</v>
      </c>
      <c r="O1790" s="1" t="s">
        <v>314</v>
      </c>
    </row>
    <row r="1791" spans="1:12" ht="18.75">
      <c r="A1791" s="1" t="s">
        <v>315</v>
      </c>
      <c r="C1791" s="1" t="s">
        <v>316</v>
      </c>
      <c r="E1791" s="1" t="s">
        <v>311</v>
      </c>
      <c r="H1791" s="1" t="s">
        <v>315</v>
      </c>
      <c r="J1791" s="1" t="s">
        <v>317</v>
      </c>
      <c r="L1791" s="1" t="s">
        <v>311</v>
      </c>
    </row>
    <row r="1792" spans="1:12" ht="18.75">
      <c r="A1792" s="1" t="s">
        <v>315</v>
      </c>
      <c r="C1792" s="1" t="s">
        <v>318</v>
      </c>
      <c r="E1792" s="1" t="s">
        <v>311</v>
      </c>
      <c r="H1792" s="1" t="s">
        <v>315</v>
      </c>
      <c r="J1792" s="1" t="s">
        <v>319</v>
      </c>
      <c r="L1792" s="1" t="s">
        <v>311</v>
      </c>
    </row>
    <row r="1793" spans="1:12" ht="18.75">
      <c r="A1793" s="1" t="s">
        <v>315</v>
      </c>
      <c r="C1793" s="1" t="s">
        <v>320</v>
      </c>
      <c r="E1793" s="1" t="s">
        <v>311</v>
      </c>
      <c r="H1793" s="1" t="s">
        <v>315</v>
      </c>
      <c r="J1793" s="1" t="s">
        <v>321</v>
      </c>
      <c r="L1793" s="1" t="s">
        <v>311</v>
      </c>
    </row>
    <row r="1794" spans="1:12" ht="18.75">
      <c r="A1794" s="1" t="s">
        <v>315</v>
      </c>
      <c r="C1794" s="1" t="s">
        <v>322</v>
      </c>
      <c r="E1794" s="1" t="s">
        <v>311</v>
      </c>
      <c r="H1794" s="1" t="s">
        <v>315</v>
      </c>
      <c r="J1794" s="1" t="s">
        <v>323</v>
      </c>
      <c r="L1794" s="1" t="s">
        <v>311</v>
      </c>
    </row>
    <row r="1795" spans="1:12" ht="18.75">
      <c r="A1795" s="1" t="s">
        <v>315</v>
      </c>
      <c r="C1795" s="1" t="s">
        <v>324</v>
      </c>
      <c r="E1795" s="1" t="s">
        <v>311</v>
      </c>
      <c r="H1795" s="1" t="s">
        <v>315</v>
      </c>
      <c r="J1795" s="1" t="s">
        <v>325</v>
      </c>
      <c r="L1795" s="1" t="s">
        <v>311</v>
      </c>
    </row>
    <row r="1796" spans="1:12" ht="18.75">
      <c r="A1796" s="1" t="s">
        <v>315</v>
      </c>
      <c r="C1796" s="1" t="s">
        <v>326</v>
      </c>
      <c r="E1796" s="1" t="s">
        <v>311</v>
      </c>
      <c r="H1796" s="1" t="s">
        <v>315</v>
      </c>
      <c r="J1796" s="1" t="s">
        <v>327</v>
      </c>
      <c r="L1796" s="1" t="s">
        <v>311</v>
      </c>
    </row>
    <row r="1797" spans="1:5" ht="18.75">
      <c r="A1797" s="1" t="s">
        <v>315</v>
      </c>
      <c r="C1797" s="1" t="s">
        <v>328</v>
      </c>
      <c r="E1797" s="1" t="s">
        <v>311</v>
      </c>
    </row>
    <row r="1799" spans="1:14" ht="18.75">
      <c r="A1799" s="37" t="s">
        <v>294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</row>
    <row r="1800" spans="1:14" ht="18.75">
      <c r="A1800" s="37" t="s">
        <v>329</v>
      </c>
      <c r="B1800" s="37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</row>
    <row r="1801" spans="1:14" ht="18.75">
      <c r="A1801" s="37" t="s">
        <v>353</v>
      </c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</row>
    <row r="1802" spans="1:14" ht="18.75">
      <c r="A1802" s="7" t="s">
        <v>296</v>
      </c>
      <c r="B1802" s="8" t="s">
        <v>297</v>
      </c>
      <c r="C1802" s="9" t="s">
        <v>298</v>
      </c>
      <c r="D1802" s="9" t="s">
        <v>299</v>
      </c>
      <c r="E1802" s="9" t="s">
        <v>300</v>
      </c>
      <c r="F1802" s="9" t="s">
        <v>301</v>
      </c>
      <c r="G1802" s="9" t="s">
        <v>302</v>
      </c>
      <c r="H1802" s="9" t="s">
        <v>303</v>
      </c>
      <c r="I1802" s="9" t="s">
        <v>304</v>
      </c>
      <c r="J1802" s="9" t="s">
        <v>305</v>
      </c>
      <c r="K1802" s="9" t="s">
        <v>306</v>
      </c>
      <c r="L1802" s="9" t="s">
        <v>307</v>
      </c>
      <c r="M1802" s="10" t="s">
        <v>308</v>
      </c>
      <c r="N1802" s="7" t="s">
        <v>309</v>
      </c>
    </row>
    <row r="1803" spans="1:14" ht="18.75">
      <c r="A1803" s="11">
        <v>1</v>
      </c>
      <c r="B1803" s="12">
        <v>0</v>
      </c>
      <c r="C1803" s="12" t="s">
        <v>45</v>
      </c>
      <c r="D1803" s="13">
        <v>0</v>
      </c>
      <c r="E1803" s="13">
        <v>0</v>
      </c>
      <c r="F1803" s="13">
        <v>135.8</v>
      </c>
      <c r="G1803" s="33">
        <v>11.5</v>
      </c>
      <c r="H1803" s="33">
        <v>0</v>
      </c>
      <c r="I1803" s="33">
        <v>0</v>
      </c>
      <c r="J1803" s="13">
        <v>0</v>
      </c>
      <c r="K1803" s="13">
        <v>0</v>
      </c>
      <c r="L1803" s="13">
        <v>0</v>
      </c>
      <c r="M1803" s="14">
        <v>0</v>
      </c>
      <c r="N1803" s="11"/>
    </row>
    <row r="1804" spans="1:14" ht="18.75">
      <c r="A1804" s="15">
        <v>2</v>
      </c>
      <c r="B1804" s="16">
        <v>0</v>
      </c>
      <c r="C1804" s="16" t="s">
        <v>45</v>
      </c>
      <c r="D1804" s="17">
        <v>0</v>
      </c>
      <c r="E1804" s="17">
        <v>0</v>
      </c>
      <c r="F1804" s="17">
        <v>60.3</v>
      </c>
      <c r="G1804" s="17">
        <v>0</v>
      </c>
      <c r="H1804" s="17">
        <v>45.3</v>
      </c>
      <c r="I1804" s="17">
        <v>0</v>
      </c>
      <c r="J1804" s="17">
        <v>0</v>
      </c>
      <c r="K1804" s="17">
        <v>0</v>
      </c>
      <c r="L1804" s="17">
        <v>0</v>
      </c>
      <c r="M1804" s="18">
        <v>0</v>
      </c>
      <c r="N1804" s="15"/>
    </row>
    <row r="1805" spans="1:14" ht="18.75">
      <c r="A1805" s="15">
        <v>3</v>
      </c>
      <c r="B1805" s="16">
        <v>0</v>
      </c>
      <c r="C1805" s="16" t="s">
        <v>45</v>
      </c>
      <c r="D1805" s="17">
        <v>31</v>
      </c>
      <c r="E1805" s="17">
        <v>0</v>
      </c>
      <c r="F1805" s="17">
        <v>28.6</v>
      </c>
      <c r="G1805" s="17">
        <v>0</v>
      </c>
      <c r="H1805" s="17">
        <v>0</v>
      </c>
      <c r="I1805" s="17">
        <v>2</v>
      </c>
      <c r="J1805" s="17">
        <v>0</v>
      </c>
      <c r="K1805" s="17">
        <v>0</v>
      </c>
      <c r="L1805" s="17">
        <v>0</v>
      </c>
      <c r="M1805" s="18">
        <v>0</v>
      </c>
      <c r="N1805" s="15"/>
    </row>
    <row r="1806" spans="1:14" ht="18.75">
      <c r="A1806" s="15">
        <v>4</v>
      </c>
      <c r="B1806" s="16">
        <v>0</v>
      </c>
      <c r="C1806" s="16" t="s">
        <v>45</v>
      </c>
      <c r="D1806" s="17">
        <v>17.4</v>
      </c>
      <c r="E1806" s="17">
        <v>0</v>
      </c>
      <c r="F1806" s="17">
        <v>0</v>
      </c>
      <c r="G1806" s="17">
        <v>0</v>
      </c>
      <c r="H1806" s="25">
        <v>5</v>
      </c>
      <c r="I1806" s="17">
        <v>31.4</v>
      </c>
      <c r="J1806" s="17">
        <v>0</v>
      </c>
      <c r="K1806" s="17">
        <v>0</v>
      </c>
      <c r="L1806" s="17">
        <v>0</v>
      </c>
      <c r="M1806" s="18">
        <v>0</v>
      </c>
      <c r="N1806" s="15"/>
    </row>
    <row r="1807" spans="1:14" ht="18.75">
      <c r="A1807" s="15">
        <v>5</v>
      </c>
      <c r="B1807" s="16">
        <v>0</v>
      </c>
      <c r="C1807" s="16" t="s">
        <v>45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  <c r="I1807" s="17">
        <v>0</v>
      </c>
      <c r="J1807" s="17">
        <v>0</v>
      </c>
      <c r="K1807" s="17">
        <v>0</v>
      </c>
      <c r="L1807" s="17">
        <v>0</v>
      </c>
      <c r="M1807" s="18">
        <v>0</v>
      </c>
      <c r="N1807" s="15"/>
    </row>
    <row r="1808" spans="1:14" ht="18.75">
      <c r="A1808" s="15">
        <v>6</v>
      </c>
      <c r="B1808" s="16">
        <v>0</v>
      </c>
      <c r="C1808" s="16" t="s">
        <v>45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  <c r="I1808" s="17">
        <v>0</v>
      </c>
      <c r="J1808" s="17">
        <v>0</v>
      </c>
      <c r="K1808" s="17">
        <v>0</v>
      </c>
      <c r="L1808" s="17">
        <v>0</v>
      </c>
      <c r="M1808" s="18">
        <v>0</v>
      </c>
      <c r="N1808" s="15"/>
    </row>
    <row r="1809" spans="1:14" ht="18.75">
      <c r="A1809" s="15">
        <v>7</v>
      </c>
      <c r="B1809" s="16">
        <v>0</v>
      </c>
      <c r="C1809" s="16" t="s">
        <v>45</v>
      </c>
      <c r="D1809" s="17">
        <v>32.3</v>
      </c>
      <c r="E1809" s="17">
        <v>1</v>
      </c>
      <c r="F1809" s="17">
        <v>0</v>
      </c>
      <c r="G1809" s="17">
        <v>0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8">
        <v>0</v>
      </c>
      <c r="N1809" s="15"/>
    </row>
    <row r="1810" spans="1:14" ht="18.75">
      <c r="A1810" s="15">
        <v>8</v>
      </c>
      <c r="B1810" s="16">
        <v>0</v>
      </c>
      <c r="C1810" s="16" t="s">
        <v>45</v>
      </c>
      <c r="D1810" s="17">
        <v>11</v>
      </c>
      <c r="E1810" s="17">
        <v>0</v>
      </c>
      <c r="F1810" s="17">
        <v>0</v>
      </c>
      <c r="G1810" s="17">
        <v>3.6</v>
      </c>
      <c r="H1810" s="17">
        <v>0</v>
      </c>
      <c r="I1810" s="17">
        <v>0</v>
      </c>
      <c r="J1810" s="17">
        <v>0</v>
      </c>
      <c r="K1810" s="17">
        <v>0</v>
      </c>
      <c r="L1810" s="17">
        <v>15.6</v>
      </c>
      <c r="M1810" s="18">
        <v>0</v>
      </c>
      <c r="N1810" s="15"/>
    </row>
    <row r="1811" spans="1:14" ht="18.75">
      <c r="A1811" s="15">
        <v>9</v>
      </c>
      <c r="B1811" s="16">
        <v>0</v>
      </c>
      <c r="C1811" s="16" t="s">
        <v>45</v>
      </c>
      <c r="D1811" s="17">
        <v>0</v>
      </c>
      <c r="E1811" s="17">
        <v>0</v>
      </c>
      <c r="F1811" s="17">
        <v>0</v>
      </c>
      <c r="G1811" s="17">
        <v>3.2</v>
      </c>
      <c r="H1811" s="17">
        <v>0</v>
      </c>
      <c r="I1811" s="17">
        <v>0</v>
      </c>
      <c r="J1811" s="17">
        <v>0</v>
      </c>
      <c r="K1811" s="17">
        <v>0</v>
      </c>
      <c r="L1811" s="17">
        <v>0</v>
      </c>
      <c r="M1811" s="18">
        <v>0</v>
      </c>
      <c r="N1811" s="15"/>
    </row>
    <row r="1812" spans="1:14" ht="18.75">
      <c r="A1812" s="15">
        <v>10</v>
      </c>
      <c r="B1812" s="16">
        <v>0</v>
      </c>
      <c r="C1812" s="16" t="s">
        <v>45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  <c r="I1812" s="17">
        <v>0</v>
      </c>
      <c r="J1812" s="17">
        <v>0</v>
      </c>
      <c r="K1812" s="17">
        <v>0</v>
      </c>
      <c r="L1812" s="17">
        <v>0</v>
      </c>
      <c r="M1812" s="18">
        <v>0</v>
      </c>
      <c r="N1812" s="15"/>
    </row>
    <row r="1813" spans="1:14" ht="18.75">
      <c r="A1813" s="15">
        <v>11</v>
      </c>
      <c r="B1813" s="16">
        <v>0</v>
      </c>
      <c r="C1813" s="16" t="s">
        <v>45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8">
        <v>0</v>
      </c>
      <c r="N1813" s="15"/>
    </row>
    <row r="1814" spans="1:14" ht="18.75">
      <c r="A1814" s="15">
        <v>12</v>
      </c>
      <c r="B1814" s="16">
        <v>0</v>
      </c>
      <c r="C1814" s="16" t="s">
        <v>45</v>
      </c>
      <c r="D1814" s="17">
        <v>0</v>
      </c>
      <c r="E1814" s="17">
        <v>31.9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8">
        <v>0</v>
      </c>
      <c r="N1814" s="15"/>
    </row>
    <row r="1815" spans="1:14" ht="18.75">
      <c r="A1815" s="15">
        <v>13</v>
      </c>
      <c r="B1815" s="16">
        <v>0</v>
      </c>
      <c r="C1815" s="16" t="s">
        <v>45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7">
        <v>0</v>
      </c>
      <c r="M1815" s="18">
        <v>0</v>
      </c>
      <c r="N1815" s="15"/>
    </row>
    <row r="1816" spans="1:14" ht="18.75">
      <c r="A1816" s="15">
        <v>14</v>
      </c>
      <c r="B1816" s="16">
        <v>0</v>
      </c>
      <c r="C1816" s="16" t="s">
        <v>45</v>
      </c>
      <c r="D1816" s="17">
        <v>0</v>
      </c>
      <c r="E1816" s="17">
        <v>0</v>
      </c>
      <c r="F1816" s="17">
        <v>41.6</v>
      </c>
      <c r="G1816" s="17">
        <v>0</v>
      </c>
      <c r="H1816" s="17">
        <v>0</v>
      </c>
      <c r="I1816" s="17">
        <v>0</v>
      </c>
      <c r="J1816" s="17">
        <v>0</v>
      </c>
      <c r="K1816" s="17">
        <v>0</v>
      </c>
      <c r="L1816" s="17">
        <v>0</v>
      </c>
      <c r="M1816" s="18">
        <v>0</v>
      </c>
      <c r="N1816" s="15"/>
    </row>
    <row r="1817" spans="1:14" ht="18.75">
      <c r="A1817" s="15">
        <v>15</v>
      </c>
      <c r="B1817" s="16">
        <v>7.3</v>
      </c>
      <c r="C1817" s="16" t="s">
        <v>45</v>
      </c>
      <c r="D1817" s="17">
        <v>1</v>
      </c>
      <c r="E1817" s="17">
        <v>0</v>
      </c>
      <c r="F1817" s="17">
        <v>0</v>
      </c>
      <c r="G1817" s="17">
        <v>0</v>
      </c>
      <c r="H1817" s="17">
        <v>0</v>
      </c>
      <c r="I1817" s="17">
        <v>0</v>
      </c>
      <c r="J1817" s="17">
        <v>0</v>
      </c>
      <c r="K1817" s="17">
        <v>0</v>
      </c>
      <c r="L1817" s="17">
        <v>0</v>
      </c>
      <c r="M1817" s="18">
        <v>0</v>
      </c>
      <c r="N1817" s="15"/>
    </row>
    <row r="1818" spans="1:14" ht="18.75">
      <c r="A1818" s="15">
        <v>16</v>
      </c>
      <c r="B1818" s="16">
        <v>0</v>
      </c>
      <c r="C1818" s="16" t="s">
        <v>45</v>
      </c>
      <c r="D1818" s="17">
        <v>0</v>
      </c>
      <c r="E1818" s="17">
        <v>0</v>
      </c>
      <c r="F1818" s="17">
        <v>0</v>
      </c>
      <c r="G1818" s="17">
        <v>0</v>
      </c>
      <c r="H1818" s="17">
        <v>11.5</v>
      </c>
      <c r="I1818" s="17">
        <v>0</v>
      </c>
      <c r="J1818" s="17">
        <v>0</v>
      </c>
      <c r="K1818" s="17">
        <v>0</v>
      </c>
      <c r="L1818" s="17">
        <v>0</v>
      </c>
      <c r="M1818" s="18">
        <v>0</v>
      </c>
      <c r="N1818" s="15"/>
    </row>
    <row r="1819" spans="1:14" ht="18.75">
      <c r="A1819" s="15">
        <v>17</v>
      </c>
      <c r="B1819" s="16">
        <v>0</v>
      </c>
      <c r="C1819" s="16" t="s">
        <v>45</v>
      </c>
      <c r="D1819" s="17">
        <v>4</v>
      </c>
      <c r="E1819" s="17">
        <v>13.6</v>
      </c>
      <c r="F1819" s="17">
        <v>0</v>
      </c>
      <c r="G1819" s="17">
        <v>0</v>
      </c>
      <c r="H1819" s="17">
        <v>0</v>
      </c>
      <c r="I1819" s="17">
        <v>0</v>
      </c>
      <c r="J1819" s="17">
        <v>0</v>
      </c>
      <c r="K1819" s="17">
        <v>0</v>
      </c>
      <c r="L1819" s="17">
        <v>0</v>
      </c>
      <c r="M1819" s="18">
        <v>0</v>
      </c>
      <c r="N1819" s="15"/>
    </row>
    <row r="1820" spans="1:14" ht="18.75">
      <c r="A1820" s="15">
        <v>18</v>
      </c>
      <c r="B1820" s="16">
        <v>0</v>
      </c>
      <c r="C1820" s="16" t="s">
        <v>45</v>
      </c>
      <c r="D1820" s="17">
        <v>2.1</v>
      </c>
      <c r="E1820" s="17">
        <v>0</v>
      </c>
      <c r="F1820" s="17">
        <v>15.4</v>
      </c>
      <c r="G1820" s="17">
        <v>0</v>
      </c>
      <c r="H1820" s="17">
        <v>0</v>
      </c>
      <c r="I1820" s="17">
        <v>0</v>
      </c>
      <c r="J1820" s="17">
        <v>0</v>
      </c>
      <c r="K1820" s="17">
        <v>0</v>
      </c>
      <c r="L1820" s="17">
        <v>0</v>
      </c>
      <c r="M1820" s="18">
        <v>0</v>
      </c>
      <c r="N1820" s="15"/>
    </row>
    <row r="1821" spans="1:14" ht="18.75">
      <c r="A1821" s="15">
        <v>19</v>
      </c>
      <c r="B1821" s="16">
        <v>0</v>
      </c>
      <c r="C1821" s="16" t="s">
        <v>45</v>
      </c>
      <c r="D1821" s="17">
        <v>9.1</v>
      </c>
      <c r="E1821" s="17">
        <v>0</v>
      </c>
      <c r="F1821" s="17">
        <v>0</v>
      </c>
      <c r="G1821" s="17">
        <v>30.1</v>
      </c>
      <c r="H1821" s="17">
        <v>10</v>
      </c>
      <c r="I1821" s="17">
        <v>0</v>
      </c>
      <c r="J1821" s="17">
        <v>0</v>
      </c>
      <c r="K1821" s="17">
        <v>0</v>
      </c>
      <c r="L1821" s="17">
        <v>0</v>
      </c>
      <c r="M1821" s="18">
        <v>0</v>
      </c>
      <c r="N1821" s="15"/>
    </row>
    <row r="1822" spans="1:14" ht="18.75">
      <c r="A1822" s="15">
        <v>20</v>
      </c>
      <c r="B1822" s="16">
        <v>0</v>
      </c>
      <c r="C1822" s="16" t="s">
        <v>45</v>
      </c>
      <c r="D1822" s="17">
        <v>2.5</v>
      </c>
      <c r="E1822" s="17">
        <v>21.8</v>
      </c>
      <c r="F1822" s="17">
        <v>11.3</v>
      </c>
      <c r="G1822" s="17">
        <v>19.6</v>
      </c>
      <c r="H1822" s="17">
        <v>5</v>
      </c>
      <c r="I1822" s="17">
        <v>0</v>
      </c>
      <c r="J1822" s="17">
        <v>0</v>
      </c>
      <c r="K1822" s="17">
        <v>0</v>
      </c>
      <c r="L1822" s="17">
        <v>0</v>
      </c>
      <c r="M1822" s="18">
        <v>0</v>
      </c>
      <c r="N1822" s="15"/>
    </row>
    <row r="1823" spans="1:14" ht="18.75">
      <c r="A1823" s="15">
        <v>21</v>
      </c>
      <c r="B1823" s="16">
        <v>0</v>
      </c>
      <c r="C1823" s="16" t="s">
        <v>45</v>
      </c>
      <c r="D1823" s="17">
        <v>0</v>
      </c>
      <c r="E1823" s="17">
        <v>0</v>
      </c>
      <c r="F1823" s="17">
        <v>12.1</v>
      </c>
      <c r="G1823" s="17">
        <v>30.2</v>
      </c>
      <c r="H1823" s="17">
        <v>1.3</v>
      </c>
      <c r="I1823" s="17">
        <v>0</v>
      </c>
      <c r="J1823" s="17">
        <v>0</v>
      </c>
      <c r="K1823" s="17">
        <v>0</v>
      </c>
      <c r="L1823" s="17">
        <v>0</v>
      </c>
      <c r="M1823" s="18">
        <v>0</v>
      </c>
      <c r="N1823" s="15"/>
    </row>
    <row r="1824" spans="1:14" ht="18.75">
      <c r="A1824" s="15">
        <v>22</v>
      </c>
      <c r="B1824" s="16">
        <v>0</v>
      </c>
      <c r="C1824" s="16" t="s">
        <v>45</v>
      </c>
      <c r="D1824" s="17">
        <v>0</v>
      </c>
      <c r="E1824" s="17">
        <v>11.4</v>
      </c>
      <c r="F1824" s="17">
        <v>15.7</v>
      </c>
      <c r="G1824" s="17">
        <v>0</v>
      </c>
      <c r="H1824" s="17">
        <v>0</v>
      </c>
      <c r="I1824" s="17">
        <v>0</v>
      </c>
      <c r="J1824" s="17">
        <v>0</v>
      </c>
      <c r="K1824" s="17">
        <v>0</v>
      </c>
      <c r="L1824" s="17">
        <v>0</v>
      </c>
      <c r="M1824" s="18">
        <v>0</v>
      </c>
      <c r="N1824" s="15"/>
    </row>
    <row r="1825" spans="1:14" ht="18.75">
      <c r="A1825" s="15">
        <v>23</v>
      </c>
      <c r="B1825" s="16">
        <v>0</v>
      </c>
      <c r="C1825" s="16" t="s">
        <v>45</v>
      </c>
      <c r="D1825" s="17">
        <v>30.1</v>
      </c>
      <c r="E1825" s="17">
        <v>0</v>
      </c>
      <c r="F1825" s="17">
        <v>0</v>
      </c>
      <c r="G1825" s="17">
        <v>36.6</v>
      </c>
      <c r="H1825" s="17">
        <v>0</v>
      </c>
      <c r="I1825" s="17">
        <v>0</v>
      </c>
      <c r="J1825" s="17">
        <v>0</v>
      </c>
      <c r="K1825" s="17">
        <v>0</v>
      </c>
      <c r="L1825" s="17">
        <v>0</v>
      </c>
      <c r="M1825" s="18">
        <v>0</v>
      </c>
      <c r="N1825" s="15"/>
    </row>
    <row r="1826" spans="1:14" ht="18.75">
      <c r="A1826" s="15">
        <v>24</v>
      </c>
      <c r="B1826" s="16">
        <v>0</v>
      </c>
      <c r="C1826" s="16" t="s">
        <v>45</v>
      </c>
      <c r="D1826" s="17">
        <v>0</v>
      </c>
      <c r="E1826" s="17">
        <v>0</v>
      </c>
      <c r="F1826" s="17">
        <v>0</v>
      </c>
      <c r="G1826" s="17">
        <v>0</v>
      </c>
      <c r="H1826" s="17">
        <v>0</v>
      </c>
      <c r="I1826" s="17">
        <v>0</v>
      </c>
      <c r="J1826" s="17">
        <v>0</v>
      </c>
      <c r="K1826" s="17">
        <v>0</v>
      </c>
      <c r="L1826" s="17">
        <v>0</v>
      </c>
      <c r="M1826" s="18">
        <v>0</v>
      </c>
      <c r="N1826" s="15"/>
    </row>
    <row r="1827" spans="1:14" ht="18.75">
      <c r="A1827" s="15">
        <v>25</v>
      </c>
      <c r="B1827" s="16">
        <v>6.4</v>
      </c>
      <c r="C1827" s="16" t="s">
        <v>45</v>
      </c>
      <c r="D1827" s="17">
        <v>0</v>
      </c>
      <c r="E1827" s="17">
        <v>0</v>
      </c>
      <c r="F1827" s="17">
        <v>0</v>
      </c>
      <c r="G1827" s="17">
        <v>0</v>
      </c>
      <c r="H1827" s="17">
        <v>0</v>
      </c>
      <c r="I1827" s="17">
        <v>0</v>
      </c>
      <c r="J1827" s="17">
        <v>0</v>
      </c>
      <c r="K1827" s="17">
        <v>0</v>
      </c>
      <c r="L1827" s="17">
        <v>0</v>
      </c>
      <c r="M1827" s="18">
        <v>0</v>
      </c>
      <c r="N1827" s="15"/>
    </row>
    <row r="1828" spans="1:14" ht="18.75">
      <c r="A1828" s="15">
        <v>26</v>
      </c>
      <c r="B1828" s="16">
        <v>20.3</v>
      </c>
      <c r="C1828" s="16" t="s">
        <v>45</v>
      </c>
      <c r="D1828" s="17">
        <v>35.8</v>
      </c>
      <c r="E1828" s="17">
        <v>0</v>
      </c>
      <c r="F1828" s="17">
        <v>35.4</v>
      </c>
      <c r="G1828" s="17">
        <v>0</v>
      </c>
      <c r="H1828" s="17">
        <v>21.2</v>
      </c>
      <c r="I1828" s="17">
        <v>0</v>
      </c>
      <c r="J1828" s="17">
        <v>0</v>
      </c>
      <c r="K1828" s="17">
        <v>0</v>
      </c>
      <c r="L1828" s="17">
        <v>0</v>
      </c>
      <c r="M1828" s="18">
        <v>0</v>
      </c>
      <c r="N1828" s="15"/>
    </row>
    <row r="1829" spans="1:14" ht="18.75">
      <c r="A1829" s="15">
        <v>27</v>
      </c>
      <c r="B1829" s="16">
        <v>0</v>
      </c>
      <c r="C1829" s="16" t="s">
        <v>45</v>
      </c>
      <c r="D1829" s="17">
        <v>0</v>
      </c>
      <c r="E1829" s="17">
        <v>20.6</v>
      </c>
      <c r="F1829" s="17">
        <v>0</v>
      </c>
      <c r="G1829" s="17">
        <v>0</v>
      </c>
      <c r="H1829" s="17">
        <v>6.9</v>
      </c>
      <c r="I1829" s="17">
        <v>0</v>
      </c>
      <c r="J1829" s="17">
        <v>0</v>
      </c>
      <c r="K1829" s="17">
        <v>0</v>
      </c>
      <c r="L1829" s="17">
        <v>0</v>
      </c>
      <c r="M1829" s="18">
        <v>0</v>
      </c>
      <c r="N1829" s="15"/>
    </row>
    <row r="1830" spans="1:14" ht="18.75">
      <c r="A1830" s="15">
        <v>28</v>
      </c>
      <c r="B1830" s="16">
        <v>19</v>
      </c>
      <c r="C1830" s="16" t="s">
        <v>45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7">
        <v>0</v>
      </c>
      <c r="M1830" s="18">
        <v>0</v>
      </c>
      <c r="N1830" s="15"/>
    </row>
    <row r="1831" spans="1:14" ht="18.75">
      <c r="A1831" s="15">
        <v>29</v>
      </c>
      <c r="B1831" s="16">
        <v>3</v>
      </c>
      <c r="C1831" s="16" t="s">
        <v>45</v>
      </c>
      <c r="D1831" s="17">
        <v>0</v>
      </c>
      <c r="E1831" s="17">
        <v>0</v>
      </c>
      <c r="F1831" s="17">
        <v>9.6</v>
      </c>
      <c r="G1831" s="17">
        <v>3</v>
      </c>
      <c r="H1831" s="17">
        <v>11.3</v>
      </c>
      <c r="I1831" s="17">
        <v>0</v>
      </c>
      <c r="J1831" s="17">
        <v>0</v>
      </c>
      <c r="K1831" s="17">
        <v>0</v>
      </c>
      <c r="L1831" s="17"/>
      <c r="M1831" s="18">
        <v>0</v>
      </c>
      <c r="N1831" s="15"/>
    </row>
    <row r="1832" spans="1:14" ht="18.75">
      <c r="A1832" s="15">
        <v>30</v>
      </c>
      <c r="B1832" s="16">
        <v>3.5</v>
      </c>
      <c r="C1832" s="16" t="s">
        <v>45</v>
      </c>
      <c r="D1832" s="17">
        <v>0</v>
      </c>
      <c r="E1832" s="17">
        <v>0</v>
      </c>
      <c r="F1832" s="17">
        <v>0</v>
      </c>
      <c r="G1832" s="17">
        <v>31</v>
      </c>
      <c r="H1832" s="17">
        <v>0</v>
      </c>
      <c r="I1832" s="17">
        <v>0</v>
      </c>
      <c r="J1832" s="17">
        <v>0</v>
      </c>
      <c r="K1832" s="17">
        <v>30</v>
      </c>
      <c r="L1832" s="17"/>
      <c r="M1832" s="18">
        <v>0</v>
      </c>
      <c r="N1832" s="15"/>
    </row>
    <row r="1833" spans="1:14" ht="18.75">
      <c r="A1833" s="19">
        <v>31</v>
      </c>
      <c r="B1833" s="20"/>
      <c r="C1833" s="21" t="s">
        <v>45</v>
      </c>
      <c r="D1833" s="21"/>
      <c r="E1833" s="21">
        <v>0</v>
      </c>
      <c r="F1833" s="21">
        <v>0</v>
      </c>
      <c r="G1833" s="21"/>
      <c r="H1833" s="21">
        <v>18.1</v>
      </c>
      <c r="I1833" s="21"/>
      <c r="J1833" s="21">
        <v>0</v>
      </c>
      <c r="K1833" s="21">
        <v>0</v>
      </c>
      <c r="L1833" s="21"/>
      <c r="M1833" s="22">
        <v>0</v>
      </c>
      <c r="N1833" s="19"/>
    </row>
    <row r="1834" spans="1:15" ht="18.75">
      <c r="A1834" s="23" t="s">
        <v>310</v>
      </c>
      <c r="B1834" s="25">
        <f aca="true" t="shared" si="81" ref="B1834:M1834">SUM(B1803:B1833)</f>
        <v>59.5</v>
      </c>
      <c r="C1834" s="25" t="s">
        <v>45</v>
      </c>
      <c r="D1834" s="25">
        <f t="shared" si="81"/>
        <v>176.29999999999995</v>
      </c>
      <c r="E1834" s="25">
        <f t="shared" si="81"/>
        <v>100.30000000000001</v>
      </c>
      <c r="F1834" s="25">
        <f t="shared" si="81"/>
        <v>365.8</v>
      </c>
      <c r="G1834" s="25">
        <f t="shared" si="81"/>
        <v>168.8</v>
      </c>
      <c r="H1834" s="25">
        <f t="shared" si="81"/>
        <v>135.6</v>
      </c>
      <c r="I1834" s="25">
        <f t="shared" si="81"/>
        <v>33.4</v>
      </c>
      <c r="J1834" s="25">
        <f t="shared" si="81"/>
        <v>0</v>
      </c>
      <c r="K1834" s="25">
        <f t="shared" si="81"/>
        <v>30</v>
      </c>
      <c r="L1834" s="25">
        <f t="shared" si="81"/>
        <v>15.6</v>
      </c>
      <c r="M1834" s="25">
        <f t="shared" si="81"/>
        <v>0</v>
      </c>
      <c r="N1834" s="26">
        <f>SUM(B1834:M1834)</f>
        <v>1085.3</v>
      </c>
      <c r="O1834" s="1" t="s">
        <v>311</v>
      </c>
    </row>
    <row r="1835" spans="1:15" ht="18.75">
      <c r="A1835" s="15" t="s">
        <v>312</v>
      </c>
      <c r="B1835" s="16">
        <f>AVERAGE(B1803:B1833)</f>
        <v>1.9833333333333334</v>
      </c>
      <c r="C1835" s="17" t="s">
        <v>45</v>
      </c>
      <c r="D1835" s="17">
        <f aca="true" t="shared" si="82" ref="D1835:L1835">AVERAGE(D1803:D1833)</f>
        <v>5.876666666666665</v>
      </c>
      <c r="E1835" s="17">
        <f t="shared" si="82"/>
        <v>3.2354838709677423</v>
      </c>
      <c r="F1835" s="17">
        <f t="shared" si="82"/>
        <v>11.8</v>
      </c>
      <c r="G1835" s="17">
        <f t="shared" si="82"/>
        <v>5.626666666666667</v>
      </c>
      <c r="H1835" s="17">
        <f t="shared" si="82"/>
        <v>4.374193548387097</v>
      </c>
      <c r="I1835" s="17">
        <f t="shared" si="82"/>
        <v>1.1133333333333333</v>
      </c>
      <c r="J1835" s="17">
        <f t="shared" si="82"/>
        <v>0</v>
      </c>
      <c r="K1835" s="17">
        <f t="shared" si="82"/>
        <v>0.967741935483871</v>
      </c>
      <c r="L1835" s="17">
        <f t="shared" si="82"/>
        <v>0.5571428571428572</v>
      </c>
      <c r="M1835" s="18">
        <f>AVERAGE(M1803:M1833)</f>
        <v>0</v>
      </c>
      <c r="N1835" s="27">
        <f>AVERAGE(B1835:M1835)</f>
        <v>3.2304147465437794</v>
      </c>
      <c r="O1835" s="1" t="s">
        <v>313</v>
      </c>
    </row>
    <row r="1836" spans="1:15" ht="18.75">
      <c r="A1836" s="19" t="s">
        <v>314</v>
      </c>
      <c r="B1836" s="34">
        <f>COUNTIF(B1803:B1833,"&gt;0")</f>
        <v>6</v>
      </c>
      <c r="C1836" s="35" t="s">
        <v>45</v>
      </c>
      <c r="D1836" s="35">
        <f aca="true" t="shared" si="83" ref="D1836:M1836">COUNTIF(D1803:D1833,"&gt;0")</f>
        <v>11</v>
      </c>
      <c r="E1836" s="35">
        <f t="shared" si="83"/>
        <v>6</v>
      </c>
      <c r="F1836" s="35">
        <f t="shared" si="83"/>
        <v>10</v>
      </c>
      <c r="G1836" s="35">
        <f t="shared" si="83"/>
        <v>9</v>
      </c>
      <c r="H1836" s="35">
        <f t="shared" si="83"/>
        <v>10</v>
      </c>
      <c r="I1836" s="35">
        <f t="shared" si="83"/>
        <v>2</v>
      </c>
      <c r="J1836" s="35">
        <f t="shared" si="83"/>
        <v>0</v>
      </c>
      <c r="K1836" s="35">
        <f t="shared" si="83"/>
        <v>1</v>
      </c>
      <c r="L1836" s="35">
        <f t="shared" si="83"/>
        <v>1</v>
      </c>
      <c r="M1836" s="36">
        <f t="shared" si="83"/>
        <v>0</v>
      </c>
      <c r="N1836" s="31">
        <f>SUM(B1836:M1836)</f>
        <v>56</v>
      </c>
      <c r="O1836" s="1" t="s">
        <v>314</v>
      </c>
    </row>
    <row r="1837" spans="1:12" ht="18.75">
      <c r="A1837" s="1" t="s">
        <v>315</v>
      </c>
      <c r="C1837" s="1" t="s">
        <v>316</v>
      </c>
      <c r="E1837" s="1" t="s">
        <v>311</v>
      </c>
      <c r="H1837" s="1" t="s">
        <v>315</v>
      </c>
      <c r="J1837" s="1" t="s">
        <v>317</v>
      </c>
      <c r="L1837" s="1" t="s">
        <v>311</v>
      </c>
    </row>
    <row r="1838" spans="1:12" ht="18.75">
      <c r="A1838" s="1" t="s">
        <v>315</v>
      </c>
      <c r="C1838" s="1" t="s">
        <v>318</v>
      </c>
      <c r="E1838" s="1" t="s">
        <v>311</v>
      </c>
      <c r="H1838" s="1" t="s">
        <v>315</v>
      </c>
      <c r="J1838" s="1" t="s">
        <v>319</v>
      </c>
      <c r="L1838" s="1" t="s">
        <v>311</v>
      </c>
    </row>
    <row r="1839" spans="1:12" ht="18.75">
      <c r="A1839" s="1" t="s">
        <v>315</v>
      </c>
      <c r="C1839" s="1" t="s">
        <v>320</v>
      </c>
      <c r="E1839" s="1" t="s">
        <v>311</v>
      </c>
      <c r="H1839" s="1" t="s">
        <v>315</v>
      </c>
      <c r="J1839" s="1" t="s">
        <v>321</v>
      </c>
      <c r="L1839" s="1" t="s">
        <v>311</v>
      </c>
    </row>
    <row r="1840" spans="1:12" ht="18.75">
      <c r="A1840" s="1" t="s">
        <v>315</v>
      </c>
      <c r="C1840" s="1" t="s">
        <v>322</v>
      </c>
      <c r="E1840" s="1" t="s">
        <v>311</v>
      </c>
      <c r="H1840" s="1" t="s">
        <v>315</v>
      </c>
      <c r="J1840" s="1" t="s">
        <v>323</v>
      </c>
      <c r="L1840" s="1" t="s">
        <v>311</v>
      </c>
    </row>
    <row r="1841" spans="1:12" ht="18.75">
      <c r="A1841" s="1" t="s">
        <v>315</v>
      </c>
      <c r="C1841" s="1" t="s">
        <v>324</v>
      </c>
      <c r="E1841" s="1" t="s">
        <v>311</v>
      </c>
      <c r="H1841" s="1" t="s">
        <v>315</v>
      </c>
      <c r="J1841" s="1" t="s">
        <v>325</v>
      </c>
      <c r="L1841" s="1" t="s">
        <v>311</v>
      </c>
    </row>
    <row r="1842" spans="1:12" ht="18.75">
      <c r="A1842" s="1" t="s">
        <v>315</v>
      </c>
      <c r="C1842" s="1" t="s">
        <v>326</v>
      </c>
      <c r="E1842" s="1" t="s">
        <v>311</v>
      </c>
      <c r="H1842" s="1" t="s">
        <v>315</v>
      </c>
      <c r="J1842" s="1" t="s">
        <v>327</v>
      </c>
      <c r="L1842" s="1" t="s">
        <v>311</v>
      </c>
    </row>
    <row r="1843" spans="1:5" ht="18.75">
      <c r="A1843" s="1" t="s">
        <v>315</v>
      </c>
      <c r="C1843" s="1" t="s">
        <v>328</v>
      </c>
      <c r="E1843" s="1" t="s">
        <v>311</v>
      </c>
    </row>
    <row r="1845" spans="1:14" ht="18.75">
      <c r="A1845" s="37" t="s">
        <v>294</v>
      </c>
      <c r="B1845" s="37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</row>
    <row r="1846" spans="1:14" ht="18.75">
      <c r="A1846" s="37" t="s">
        <v>329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</row>
    <row r="1847" spans="1:14" ht="18.75">
      <c r="A1847" s="37" t="s">
        <v>354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</row>
    <row r="1848" spans="1:14" ht="18.75">
      <c r="A1848" s="7" t="s">
        <v>296</v>
      </c>
      <c r="B1848" s="8" t="s">
        <v>297</v>
      </c>
      <c r="C1848" s="9" t="s">
        <v>298</v>
      </c>
      <c r="D1848" s="9" t="s">
        <v>299</v>
      </c>
      <c r="E1848" s="9" t="s">
        <v>300</v>
      </c>
      <c r="F1848" s="9" t="s">
        <v>301</v>
      </c>
      <c r="G1848" s="9" t="s">
        <v>302</v>
      </c>
      <c r="H1848" s="9" t="s">
        <v>303</v>
      </c>
      <c r="I1848" s="9" t="s">
        <v>304</v>
      </c>
      <c r="J1848" s="9" t="s">
        <v>305</v>
      </c>
      <c r="K1848" s="9" t="s">
        <v>306</v>
      </c>
      <c r="L1848" s="9" t="s">
        <v>307</v>
      </c>
      <c r="M1848" s="10" t="s">
        <v>308</v>
      </c>
      <c r="N1848" s="7" t="s">
        <v>309</v>
      </c>
    </row>
    <row r="1849" spans="1:14" ht="18.75">
      <c r="A1849" s="11">
        <v>1</v>
      </c>
      <c r="B1849" s="12">
        <v>0</v>
      </c>
      <c r="C1849" s="12">
        <v>12.8</v>
      </c>
      <c r="D1849" s="13">
        <v>0</v>
      </c>
      <c r="E1849" s="13">
        <v>0</v>
      </c>
      <c r="F1849" s="13">
        <v>11.3</v>
      </c>
      <c r="G1849" s="33">
        <v>0</v>
      </c>
      <c r="H1849" s="33">
        <v>3.2</v>
      </c>
      <c r="I1849" s="33">
        <v>0</v>
      </c>
      <c r="J1849" s="13">
        <v>0</v>
      </c>
      <c r="K1849" s="13">
        <v>0</v>
      </c>
      <c r="L1849" s="13">
        <v>0</v>
      </c>
      <c r="M1849" s="14">
        <v>0</v>
      </c>
      <c r="N1849" s="11"/>
    </row>
    <row r="1850" spans="1:14" ht="18.75">
      <c r="A1850" s="15">
        <v>2</v>
      </c>
      <c r="B1850" s="16">
        <v>0</v>
      </c>
      <c r="C1850" s="16">
        <v>0</v>
      </c>
      <c r="D1850" s="17">
        <v>0</v>
      </c>
      <c r="E1850" s="17">
        <v>0</v>
      </c>
      <c r="F1850" s="17">
        <v>0</v>
      </c>
      <c r="G1850" s="17">
        <v>30</v>
      </c>
      <c r="H1850" s="17">
        <v>2.8</v>
      </c>
      <c r="I1850" s="17">
        <v>0.3</v>
      </c>
      <c r="J1850" s="17">
        <v>0</v>
      </c>
      <c r="K1850" s="17">
        <v>0</v>
      </c>
      <c r="L1850" s="17">
        <v>0</v>
      </c>
      <c r="M1850" s="18">
        <v>0</v>
      </c>
      <c r="N1850" s="15"/>
    </row>
    <row r="1851" spans="1:14" ht="18.75">
      <c r="A1851" s="15">
        <v>3</v>
      </c>
      <c r="B1851" s="16">
        <v>0</v>
      </c>
      <c r="C1851" s="16">
        <v>0</v>
      </c>
      <c r="D1851" s="17">
        <v>0</v>
      </c>
      <c r="E1851" s="17">
        <v>0</v>
      </c>
      <c r="F1851" s="17">
        <v>0.2</v>
      </c>
      <c r="G1851" s="17">
        <v>54.4</v>
      </c>
      <c r="H1851" s="17">
        <v>0</v>
      </c>
      <c r="I1851" s="17">
        <v>0</v>
      </c>
      <c r="J1851" s="17">
        <v>0</v>
      </c>
      <c r="K1851" s="17">
        <v>0</v>
      </c>
      <c r="L1851" s="17">
        <v>0</v>
      </c>
      <c r="M1851" s="18">
        <v>0</v>
      </c>
      <c r="N1851" s="15"/>
    </row>
    <row r="1852" spans="1:14" ht="18.75">
      <c r="A1852" s="15">
        <v>4</v>
      </c>
      <c r="B1852" s="16">
        <v>0</v>
      </c>
      <c r="C1852" s="16">
        <v>0</v>
      </c>
      <c r="D1852" s="17">
        <v>6.5</v>
      </c>
      <c r="E1852" s="17">
        <v>0</v>
      </c>
      <c r="F1852" s="17">
        <v>0</v>
      </c>
      <c r="G1852" s="17">
        <v>0</v>
      </c>
      <c r="H1852" s="17">
        <v>0</v>
      </c>
      <c r="I1852" s="17">
        <v>0</v>
      </c>
      <c r="J1852" s="17">
        <v>0</v>
      </c>
      <c r="K1852" s="17">
        <v>0</v>
      </c>
      <c r="L1852" s="17">
        <v>0.4</v>
      </c>
      <c r="M1852" s="18">
        <v>0</v>
      </c>
      <c r="N1852" s="15"/>
    </row>
    <row r="1853" spans="1:14" ht="18.75">
      <c r="A1853" s="15">
        <v>5</v>
      </c>
      <c r="B1853" s="16">
        <v>24.5</v>
      </c>
      <c r="C1853" s="16">
        <v>0</v>
      </c>
      <c r="D1853" s="17">
        <v>0</v>
      </c>
      <c r="E1853" s="17">
        <v>0</v>
      </c>
      <c r="F1853" s="17">
        <v>0</v>
      </c>
      <c r="G1853" s="17">
        <v>1.1</v>
      </c>
      <c r="H1853" s="17">
        <v>0</v>
      </c>
      <c r="I1853" s="17">
        <v>0</v>
      </c>
      <c r="J1853" s="17">
        <v>0</v>
      </c>
      <c r="K1853" s="17">
        <v>0</v>
      </c>
      <c r="L1853" s="17">
        <v>3</v>
      </c>
      <c r="M1853" s="18">
        <v>0</v>
      </c>
      <c r="N1853" s="15"/>
    </row>
    <row r="1854" spans="1:14" ht="18.75">
      <c r="A1854" s="15">
        <v>6</v>
      </c>
      <c r="B1854" s="16">
        <v>1.8</v>
      </c>
      <c r="C1854" s="16">
        <v>0</v>
      </c>
      <c r="D1854" s="17">
        <v>0</v>
      </c>
      <c r="E1854" s="17">
        <v>31.2</v>
      </c>
      <c r="F1854" s="17">
        <v>0</v>
      </c>
      <c r="G1854" s="17">
        <v>3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8">
        <v>0</v>
      </c>
      <c r="N1854" s="15"/>
    </row>
    <row r="1855" spans="1:14" ht="18.75">
      <c r="A1855" s="15">
        <v>7</v>
      </c>
      <c r="B1855" s="16">
        <v>11.2</v>
      </c>
      <c r="C1855" s="16">
        <v>0</v>
      </c>
      <c r="D1855" s="17">
        <v>82</v>
      </c>
      <c r="E1855" s="17">
        <v>34.9</v>
      </c>
      <c r="F1855" s="17">
        <v>0</v>
      </c>
      <c r="G1855" s="17">
        <v>15.5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8">
        <v>28</v>
      </c>
      <c r="N1855" s="15"/>
    </row>
    <row r="1856" spans="1:14" ht="18.75">
      <c r="A1856" s="15">
        <v>8</v>
      </c>
      <c r="B1856" s="16">
        <v>0</v>
      </c>
      <c r="C1856" s="16">
        <v>0</v>
      </c>
      <c r="D1856" s="17">
        <v>20.9</v>
      </c>
      <c r="E1856" s="17">
        <v>9.8</v>
      </c>
      <c r="F1856" s="17">
        <v>0</v>
      </c>
      <c r="G1856" s="17">
        <v>14.2</v>
      </c>
      <c r="H1856" s="17">
        <v>0</v>
      </c>
      <c r="I1856" s="17">
        <v>0</v>
      </c>
      <c r="J1856" s="17">
        <v>0</v>
      </c>
      <c r="K1856" s="17">
        <v>0</v>
      </c>
      <c r="L1856" s="17">
        <v>0</v>
      </c>
      <c r="M1856" s="18">
        <v>0</v>
      </c>
      <c r="N1856" s="15"/>
    </row>
    <row r="1857" spans="1:14" ht="18.75">
      <c r="A1857" s="15">
        <v>9</v>
      </c>
      <c r="B1857" s="16">
        <v>0</v>
      </c>
      <c r="C1857" s="16">
        <v>0</v>
      </c>
      <c r="D1857" s="17">
        <v>29.8</v>
      </c>
      <c r="E1857" s="17">
        <v>0.9</v>
      </c>
      <c r="F1857" s="17">
        <v>0</v>
      </c>
      <c r="G1857" s="17">
        <v>42.8</v>
      </c>
      <c r="H1857" s="17">
        <v>0</v>
      </c>
      <c r="I1857" s="17">
        <v>4.8</v>
      </c>
      <c r="J1857" s="17">
        <v>0</v>
      </c>
      <c r="K1857" s="17">
        <v>0</v>
      </c>
      <c r="L1857" s="17">
        <v>0</v>
      </c>
      <c r="M1857" s="18">
        <v>0</v>
      </c>
      <c r="N1857" s="15"/>
    </row>
    <row r="1858" spans="1:14" ht="18.75">
      <c r="A1858" s="15">
        <v>10</v>
      </c>
      <c r="B1858" s="16">
        <v>19</v>
      </c>
      <c r="C1858" s="16">
        <v>0</v>
      </c>
      <c r="D1858" s="17">
        <v>0</v>
      </c>
      <c r="E1858" s="17">
        <v>2.7</v>
      </c>
      <c r="F1858" s="17">
        <v>0</v>
      </c>
      <c r="G1858" s="17">
        <v>0.5</v>
      </c>
      <c r="H1858" s="17">
        <v>7.2</v>
      </c>
      <c r="I1858" s="17">
        <v>0</v>
      </c>
      <c r="J1858" s="17">
        <v>0</v>
      </c>
      <c r="K1858" s="17">
        <v>0</v>
      </c>
      <c r="L1858" s="17">
        <v>0</v>
      </c>
      <c r="M1858" s="18">
        <v>0</v>
      </c>
      <c r="N1858" s="15"/>
    </row>
    <row r="1859" spans="1:14" ht="18.75">
      <c r="A1859" s="15">
        <v>11</v>
      </c>
      <c r="B1859" s="16">
        <v>2.5</v>
      </c>
      <c r="C1859" s="16">
        <v>0</v>
      </c>
      <c r="D1859" s="17">
        <v>0</v>
      </c>
      <c r="E1859" s="17">
        <v>1.5</v>
      </c>
      <c r="F1859" s="17">
        <v>0</v>
      </c>
      <c r="G1859" s="17">
        <v>0</v>
      </c>
      <c r="H1859" s="17">
        <v>1.7</v>
      </c>
      <c r="I1859" s="17">
        <v>0</v>
      </c>
      <c r="J1859" s="17">
        <v>0</v>
      </c>
      <c r="K1859" s="17">
        <v>0</v>
      </c>
      <c r="L1859" s="17">
        <v>0</v>
      </c>
      <c r="M1859" s="18">
        <v>0</v>
      </c>
      <c r="N1859" s="15"/>
    </row>
    <row r="1860" spans="1:14" ht="18.75">
      <c r="A1860" s="15">
        <v>12</v>
      </c>
      <c r="B1860" s="16">
        <v>0</v>
      </c>
      <c r="C1860" s="16">
        <v>0</v>
      </c>
      <c r="D1860" s="17">
        <v>0</v>
      </c>
      <c r="E1860" s="17">
        <v>0</v>
      </c>
      <c r="F1860" s="17">
        <v>37.2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7">
        <v>0</v>
      </c>
      <c r="M1860" s="18">
        <v>0</v>
      </c>
      <c r="N1860" s="15"/>
    </row>
    <row r="1861" spans="1:14" ht="18.75">
      <c r="A1861" s="15">
        <v>13</v>
      </c>
      <c r="B1861" s="16">
        <v>0</v>
      </c>
      <c r="C1861" s="16">
        <v>0</v>
      </c>
      <c r="D1861" s="17">
        <v>25.2</v>
      </c>
      <c r="E1861" s="17">
        <v>0</v>
      </c>
      <c r="F1861" s="17">
        <v>0.3</v>
      </c>
      <c r="G1861" s="17">
        <v>32.8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8">
        <v>0</v>
      </c>
      <c r="N1861" s="15"/>
    </row>
    <row r="1862" spans="1:14" ht="18.75">
      <c r="A1862" s="15">
        <v>14</v>
      </c>
      <c r="B1862" s="16">
        <v>6.4</v>
      </c>
      <c r="C1862" s="16">
        <v>0</v>
      </c>
      <c r="D1862" s="17">
        <v>24.5</v>
      </c>
      <c r="E1862" s="17">
        <v>0</v>
      </c>
      <c r="F1862" s="17">
        <v>13.1</v>
      </c>
      <c r="G1862" s="17">
        <v>17.6</v>
      </c>
      <c r="H1862" s="17">
        <v>1.3</v>
      </c>
      <c r="I1862" s="17">
        <v>0</v>
      </c>
      <c r="J1862" s="17">
        <v>0</v>
      </c>
      <c r="K1862" s="17">
        <v>0</v>
      </c>
      <c r="L1862" s="17">
        <v>0</v>
      </c>
      <c r="M1862" s="18">
        <v>0</v>
      </c>
      <c r="N1862" s="15"/>
    </row>
    <row r="1863" spans="1:14" ht="18.75">
      <c r="A1863" s="15">
        <v>15</v>
      </c>
      <c r="B1863" s="16">
        <v>0</v>
      </c>
      <c r="C1863" s="16">
        <v>0</v>
      </c>
      <c r="D1863" s="17">
        <v>0</v>
      </c>
      <c r="E1863" s="17">
        <v>15.6</v>
      </c>
      <c r="F1863" s="17">
        <v>21.5</v>
      </c>
      <c r="G1863" s="17">
        <v>3.5</v>
      </c>
      <c r="H1863" s="17">
        <v>8.5</v>
      </c>
      <c r="I1863" s="17">
        <v>0</v>
      </c>
      <c r="J1863" s="17">
        <v>0</v>
      </c>
      <c r="K1863" s="17">
        <v>0</v>
      </c>
      <c r="L1863" s="17">
        <v>0</v>
      </c>
      <c r="M1863" s="18">
        <v>0</v>
      </c>
      <c r="N1863" s="15"/>
    </row>
    <row r="1864" spans="1:14" ht="18.75">
      <c r="A1864" s="15">
        <v>16</v>
      </c>
      <c r="B1864" s="16">
        <v>22.5</v>
      </c>
      <c r="C1864" s="16">
        <v>0</v>
      </c>
      <c r="D1864" s="17">
        <v>5.6</v>
      </c>
      <c r="E1864" s="17">
        <v>0.6</v>
      </c>
      <c r="F1864" s="17">
        <v>1.6</v>
      </c>
      <c r="G1864" s="17">
        <v>13.9</v>
      </c>
      <c r="H1864" s="17">
        <v>0.6</v>
      </c>
      <c r="I1864" s="17">
        <v>0</v>
      </c>
      <c r="J1864" s="17">
        <v>0</v>
      </c>
      <c r="K1864" s="17">
        <v>8</v>
      </c>
      <c r="L1864" s="17">
        <v>0</v>
      </c>
      <c r="M1864" s="18">
        <v>0</v>
      </c>
      <c r="N1864" s="15"/>
    </row>
    <row r="1865" spans="1:14" ht="18.75">
      <c r="A1865" s="15">
        <v>17</v>
      </c>
      <c r="B1865" s="16">
        <v>22.2</v>
      </c>
      <c r="C1865" s="16">
        <v>0</v>
      </c>
      <c r="D1865" s="17">
        <v>0</v>
      </c>
      <c r="E1865" s="17">
        <v>0</v>
      </c>
      <c r="F1865" s="17">
        <v>1.2</v>
      </c>
      <c r="G1865" s="17">
        <v>0</v>
      </c>
      <c r="H1865" s="17">
        <v>0</v>
      </c>
      <c r="I1865" s="17">
        <v>0</v>
      </c>
      <c r="J1865" s="17">
        <v>0</v>
      </c>
      <c r="K1865" s="17">
        <v>0</v>
      </c>
      <c r="L1865" s="17">
        <v>0</v>
      </c>
      <c r="M1865" s="18">
        <v>0</v>
      </c>
      <c r="N1865" s="15"/>
    </row>
    <row r="1866" spans="1:14" ht="18.75">
      <c r="A1866" s="15">
        <v>18</v>
      </c>
      <c r="B1866" s="16">
        <v>28.1</v>
      </c>
      <c r="C1866" s="16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  <c r="I1866" s="17">
        <v>0</v>
      </c>
      <c r="J1866" s="17">
        <v>0</v>
      </c>
      <c r="K1866" s="17">
        <v>30</v>
      </c>
      <c r="L1866" s="17">
        <v>4.8</v>
      </c>
      <c r="M1866" s="18">
        <v>0</v>
      </c>
      <c r="N1866" s="15"/>
    </row>
    <row r="1867" spans="1:14" ht="18.75">
      <c r="A1867" s="15">
        <v>19</v>
      </c>
      <c r="B1867" s="16">
        <v>0</v>
      </c>
      <c r="C1867" s="16">
        <v>0</v>
      </c>
      <c r="D1867" s="17">
        <v>0</v>
      </c>
      <c r="E1867" s="17">
        <v>0</v>
      </c>
      <c r="F1867" s="17">
        <v>12.6</v>
      </c>
      <c r="G1867" s="17">
        <v>0</v>
      </c>
      <c r="H1867" s="17">
        <v>2.1</v>
      </c>
      <c r="I1867" s="17">
        <v>0</v>
      </c>
      <c r="J1867" s="17">
        <v>0</v>
      </c>
      <c r="K1867" s="17">
        <v>0</v>
      </c>
      <c r="L1867" s="17">
        <v>6.5</v>
      </c>
      <c r="M1867" s="18">
        <v>0</v>
      </c>
      <c r="N1867" s="15"/>
    </row>
    <row r="1868" spans="1:14" ht="18.75">
      <c r="A1868" s="15">
        <v>20</v>
      </c>
      <c r="B1868" s="16">
        <v>0</v>
      </c>
      <c r="C1868" s="16">
        <v>0</v>
      </c>
      <c r="D1868" s="17">
        <v>0</v>
      </c>
      <c r="E1868" s="17">
        <v>9.6</v>
      </c>
      <c r="F1868" s="17">
        <v>1</v>
      </c>
      <c r="G1868" s="17">
        <v>0.2</v>
      </c>
      <c r="H1868" s="17">
        <v>0</v>
      </c>
      <c r="I1868" s="17">
        <v>0</v>
      </c>
      <c r="J1868" s="17">
        <v>0</v>
      </c>
      <c r="K1868" s="17">
        <v>20</v>
      </c>
      <c r="L1868" s="17">
        <v>0</v>
      </c>
      <c r="M1868" s="18">
        <v>0</v>
      </c>
      <c r="N1868" s="15"/>
    </row>
    <row r="1869" spans="1:14" ht="18.75">
      <c r="A1869" s="15">
        <v>21</v>
      </c>
      <c r="B1869" s="16">
        <v>0</v>
      </c>
      <c r="C1869" s="16">
        <v>0</v>
      </c>
      <c r="D1869" s="17">
        <v>0</v>
      </c>
      <c r="E1869" s="17">
        <v>0</v>
      </c>
      <c r="F1869" s="17">
        <v>0</v>
      </c>
      <c r="G1869" s="17">
        <v>16.2</v>
      </c>
      <c r="H1869" s="17">
        <v>0</v>
      </c>
      <c r="I1869" s="17">
        <v>0</v>
      </c>
      <c r="J1869" s="17">
        <v>0</v>
      </c>
      <c r="K1869" s="17">
        <v>0</v>
      </c>
      <c r="L1869" s="17">
        <v>0</v>
      </c>
      <c r="M1869" s="18">
        <v>0</v>
      </c>
      <c r="N1869" s="15"/>
    </row>
    <row r="1870" spans="1:14" ht="18.75">
      <c r="A1870" s="15">
        <v>22</v>
      </c>
      <c r="B1870" s="16">
        <v>0</v>
      </c>
      <c r="C1870" s="16">
        <v>8.9</v>
      </c>
      <c r="D1870" s="17">
        <v>0</v>
      </c>
      <c r="E1870" s="17">
        <v>4.4</v>
      </c>
      <c r="F1870" s="17">
        <v>0</v>
      </c>
      <c r="G1870" s="17">
        <v>7.6</v>
      </c>
      <c r="H1870" s="17">
        <v>0.5</v>
      </c>
      <c r="I1870" s="17">
        <v>0</v>
      </c>
      <c r="J1870" s="17">
        <v>0</v>
      </c>
      <c r="K1870" s="17">
        <v>0</v>
      </c>
      <c r="L1870" s="17">
        <v>0</v>
      </c>
      <c r="M1870" s="18">
        <v>8.8</v>
      </c>
      <c r="N1870" s="15"/>
    </row>
    <row r="1871" spans="1:14" ht="18.75">
      <c r="A1871" s="15">
        <v>23</v>
      </c>
      <c r="B1871" s="16">
        <v>0</v>
      </c>
      <c r="C1871" s="16">
        <v>0</v>
      </c>
      <c r="D1871" s="17">
        <v>14</v>
      </c>
      <c r="E1871" s="17">
        <v>5</v>
      </c>
      <c r="F1871" s="17">
        <v>0</v>
      </c>
      <c r="G1871" s="17">
        <v>0.9</v>
      </c>
      <c r="H1871" s="17">
        <v>6</v>
      </c>
      <c r="I1871" s="17">
        <v>2.8</v>
      </c>
      <c r="J1871" s="17">
        <v>0</v>
      </c>
      <c r="K1871" s="17">
        <v>0</v>
      </c>
      <c r="L1871" s="17">
        <v>0</v>
      </c>
      <c r="M1871" s="18">
        <v>0</v>
      </c>
      <c r="N1871" s="15"/>
    </row>
    <row r="1872" spans="1:14" ht="18.75">
      <c r="A1872" s="15">
        <v>24</v>
      </c>
      <c r="B1872" s="16">
        <v>0</v>
      </c>
      <c r="C1872" s="16">
        <v>2.6</v>
      </c>
      <c r="D1872" s="17">
        <v>11.8</v>
      </c>
      <c r="E1872" s="17">
        <v>0</v>
      </c>
      <c r="F1872" s="17">
        <v>17.5</v>
      </c>
      <c r="G1872" s="17">
        <v>1.2</v>
      </c>
      <c r="H1872" s="17">
        <v>0</v>
      </c>
      <c r="I1872" s="17">
        <v>0</v>
      </c>
      <c r="J1872" s="17">
        <v>0</v>
      </c>
      <c r="K1872" s="17">
        <v>0</v>
      </c>
      <c r="L1872" s="17">
        <v>0</v>
      </c>
      <c r="M1872" s="18">
        <v>0</v>
      </c>
      <c r="N1872" s="15"/>
    </row>
    <row r="1873" spans="1:14" ht="18.75">
      <c r="A1873" s="15">
        <v>25</v>
      </c>
      <c r="B1873" s="16">
        <v>13.3</v>
      </c>
      <c r="C1873" s="16">
        <v>1.3</v>
      </c>
      <c r="D1873" s="17">
        <v>40.9</v>
      </c>
      <c r="E1873" s="17">
        <v>0</v>
      </c>
      <c r="F1873" s="17">
        <v>0</v>
      </c>
      <c r="G1873" s="17">
        <v>20.5</v>
      </c>
      <c r="H1873" s="17">
        <v>0</v>
      </c>
      <c r="I1873" s="17">
        <v>0</v>
      </c>
      <c r="J1873" s="17">
        <v>0</v>
      </c>
      <c r="K1873" s="17">
        <v>0</v>
      </c>
      <c r="L1873" s="17">
        <v>0</v>
      </c>
      <c r="M1873" s="18">
        <v>0</v>
      </c>
      <c r="N1873" s="15"/>
    </row>
    <row r="1874" spans="1:14" ht="18.75">
      <c r="A1874" s="15">
        <v>26</v>
      </c>
      <c r="B1874" s="16">
        <v>26.1</v>
      </c>
      <c r="C1874" s="16">
        <v>0</v>
      </c>
      <c r="D1874" s="17">
        <v>0</v>
      </c>
      <c r="E1874" s="17">
        <v>0</v>
      </c>
      <c r="F1874" s="17">
        <v>0</v>
      </c>
      <c r="G1874" s="17">
        <v>11.6</v>
      </c>
      <c r="H1874" s="17">
        <v>0</v>
      </c>
      <c r="I1874" s="17">
        <v>1.8</v>
      </c>
      <c r="J1874" s="17">
        <v>0</v>
      </c>
      <c r="K1874" s="17">
        <v>0</v>
      </c>
      <c r="L1874" s="17">
        <v>0</v>
      </c>
      <c r="M1874" s="18">
        <v>0</v>
      </c>
      <c r="N1874" s="15"/>
    </row>
    <row r="1875" spans="1:14" ht="18.75">
      <c r="A1875" s="15">
        <v>27</v>
      </c>
      <c r="B1875" s="16">
        <v>2</v>
      </c>
      <c r="C1875" s="16">
        <v>0</v>
      </c>
      <c r="D1875" s="17">
        <v>0</v>
      </c>
      <c r="E1875" s="17">
        <v>0</v>
      </c>
      <c r="F1875" s="17">
        <v>5.4</v>
      </c>
      <c r="G1875" s="17">
        <v>1.2</v>
      </c>
      <c r="H1875" s="17">
        <v>2.5</v>
      </c>
      <c r="I1875" s="17">
        <v>0</v>
      </c>
      <c r="J1875" s="17">
        <v>0</v>
      </c>
      <c r="K1875" s="17">
        <v>0</v>
      </c>
      <c r="L1875" s="17">
        <v>0</v>
      </c>
      <c r="M1875" s="18">
        <v>0</v>
      </c>
      <c r="N1875" s="15"/>
    </row>
    <row r="1876" spans="1:14" ht="18.75">
      <c r="A1876" s="15">
        <v>28</v>
      </c>
      <c r="B1876" s="16">
        <v>4</v>
      </c>
      <c r="C1876" s="16">
        <v>11.1</v>
      </c>
      <c r="D1876" s="17">
        <v>2</v>
      </c>
      <c r="E1876" s="17">
        <v>6.8</v>
      </c>
      <c r="F1876" s="17">
        <v>1.8</v>
      </c>
      <c r="G1876" s="17">
        <v>0</v>
      </c>
      <c r="H1876" s="17">
        <v>0</v>
      </c>
      <c r="I1876" s="17">
        <v>0</v>
      </c>
      <c r="J1876" s="17">
        <v>0</v>
      </c>
      <c r="K1876" s="17">
        <v>0</v>
      </c>
      <c r="L1876" s="17">
        <v>0</v>
      </c>
      <c r="M1876" s="18">
        <v>0</v>
      </c>
      <c r="N1876" s="15"/>
    </row>
    <row r="1877" spans="1:14" ht="18.75">
      <c r="A1877" s="15">
        <v>29</v>
      </c>
      <c r="B1877" s="16">
        <v>0</v>
      </c>
      <c r="C1877" s="16">
        <v>6</v>
      </c>
      <c r="D1877" s="17">
        <v>0</v>
      </c>
      <c r="E1877" s="17">
        <v>0.9</v>
      </c>
      <c r="F1877" s="17">
        <v>2.9</v>
      </c>
      <c r="G1877" s="17">
        <v>0</v>
      </c>
      <c r="H1877" s="17">
        <v>0</v>
      </c>
      <c r="I1877" s="17">
        <v>0</v>
      </c>
      <c r="J1877" s="17">
        <v>0</v>
      </c>
      <c r="K1877" s="17">
        <v>0</v>
      </c>
      <c r="L1877" s="17"/>
      <c r="M1877" s="18">
        <v>0</v>
      </c>
      <c r="N1877" s="15"/>
    </row>
    <row r="1878" spans="1:14" ht="18.75">
      <c r="A1878" s="15">
        <v>30</v>
      </c>
      <c r="B1878" s="16">
        <v>0</v>
      </c>
      <c r="C1878" s="16">
        <v>1.3</v>
      </c>
      <c r="D1878" s="17">
        <v>5.2</v>
      </c>
      <c r="E1878" s="17">
        <v>0</v>
      </c>
      <c r="F1878" s="17">
        <v>5</v>
      </c>
      <c r="G1878" s="17">
        <v>0</v>
      </c>
      <c r="H1878" s="17">
        <v>58.5</v>
      </c>
      <c r="I1878" s="17">
        <v>0</v>
      </c>
      <c r="J1878" s="17">
        <v>0</v>
      </c>
      <c r="K1878" s="17">
        <v>0</v>
      </c>
      <c r="L1878" s="17"/>
      <c r="M1878" s="18">
        <v>2.8</v>
      </c>
      <c r="N1878" s="15"/>
    </row>
    <row r="1879" spans="1:14" ht="18.75">
      <c r="A1879" s="19">
        <v>31</v>
      </c>
      <c r="B1879" s="20"/>
      <c r="C1879" s="21">
        <v>0</v>
      </c>
      <c r="D1879" s="21"/>
      <c r="E1879" s="21">
        <v>0</v>
      </c>
      <c r="F1879" s="21">
        <v>0</v>
      </c>
      <c r="G1879" s="21"/>
      <c r="H1879" s="21">
        <v>49</v>
      </c>
      <c r="I1879" s="21"/>
      <c r="J1879" s="21">
        <v>0</v>
      </c>
      <c r="K1879" s="21">
        <v>0</v>
      </c>
      <c r="L1879" s="21"/>
      <c r="M1879" s="22">
        <v>0</v>
      </c>
      <c r="N1879" s="19"/>
    </row>
    <row r="1880" spans="1:15" ht="18.75">
      <c r="A1880" s="23" t="s">
        <v>310</v>
      </c>
      <c r="B1880" s="25">
        <f aca="true" t="shared" si="84" ref="B1880:M1880">SUM(B1849:B1879)</f>
        <v>183.60000000000002</v>
      </c>
      <c r="C1880" s="25">
        <f t="shared" si="84"/>
        <v>44</v>
      </c>
      <c r="D1880" s="25">
        <f t="shared" si="84"/>
        <v>268.4</v>
      </c>
      <c r="E1880" s="25">
        <f t="shared" si="84"/>
        <v>123.89999999999999</v>
      </c>
      <c r="F1880" s="25">
        <f t="shared" si="84"/>
        <v>132.6</v>
      </c>
      <c r="G1880" s="25">
        <f t="shared" si="84"/>
        <v>288.7</v>
      </c>
      <c r="H1880" s="25">
        <f t="shared" si="84"/>
        <v>143.9</v>
      </c>
      <c r="I1880" s="25">
        <f t="shared" si="84"/>
        <v>9.7</v>
      </c>
      <c r="J1880" s="25">
        <f t="shared" si="84"/>
        <v>0</v>
      </c>
      <c r="K1880" s="25">
        <f t="shared" si="84"/>
        <v>58</v>
      </c>
      <c r="L1880" s="25">
        <f t="shared" si="84"/>
        <v>14.7</v>
      </c>
      <c r="M1880" s="25">
        <f t="shared" si="84"/>
        <v>39.599999999999994</v>
      </c>
      <c r="N1880" s="26">
        <f>SUM(B1880:M1880)</f>
        <v>1307.1000000000001</v>
      </c>
      <c r="O1880" s="1" t="s">
        <v>311</v>
      </c>
    </row>
    <row r="1881" spans="1:15" ht="18.75">
      <c r="A1881" s="15" t="s">
        <v>312</v>
      </c>
      <c r="B1881" s="16">
        <f>AVERAGE(B1849:B1879)</f>
        <v>6.120000000000001</v>
      </c>
      <c r="C1881" s="17">
        <f aca="true" t="shared" si="85" ref="C1881:L1881">AVERAGE(C1849:C1879)</f>
        <v>1.4193548387096775</v>
      </c>
      <c r="D1881" s="17">
        <f t="shared" si="85"/>
        <v>8.946666666666665</v>
      </c>
      <c r="E1881" s="17">
        <f t="shared" si="85"/>
        <v>3.996774193548387</v>
      </c>
      <c r="F1881" s="17">
        <f t="shared" si="85"/>
        <v>4.27741935483871</v>
      </c>
      <c r="G1881" s="17">
        <f t="shared" si="85"/>
        <v>9.623333333333333</v>
      </c>
      <c r="H1881" s="17">
        <f t="shared" si="85"/>
        <v>4.641935483870968</v>
      </c>
      <c r="I1881" s="17">
        <f t="shared" si="85"/>
        <v>0.3233333333333333</v>
      </c>
      <c r="J1881" s="17">
        <f t="shared" si="85"/>
        <v>0</v>
      </c>
      <c r="K1881" s="17">
        <f t="shared" si="85"/>
        <v>1.8709677419354838</v>
      </c>
      <c r="L1881" s="17">
        <f t="shared" si="85"/>
        <v>0.525</v>
      </c>
      <c r="M1881" s="18">
        <f>AVERAGE(M1849:M1879)</f>
        <v>1.2774193548387094</v>
      </c>
      <c r="N1881" s="27">
        <f>AVERAGE(B1881:M1881)</f>
        <v>3.585183691756271</v>
      </c>
      <c r="O1881" s="1" t="s">
        <v>313</v>
      </c>
    </row>
    <row r="1882" spans="1:15" ht="18.75">
      <c r="A1882" s="19" t="s">
        <v>314</v>
      </c>
      <c r="B1882" s="34">
        <f>COUNTIF(B1849:B1879,"&gt;0")</f>
        <v>13</v>
      </c>
      <c r="C1882" s="35">
        <f aca="true" t="shared" si="86" ref="C1882:M1882">COUNTIF(C1849:C1879,"&gt;0")</f>
        <v>7</v>
      </c>
      <c r="D1882" s="35">
        <f t="shared" si="86"/>
        <v>12</v>
      </c>
      <c r="E1882" s="35">
        <f t="shared" si="86"/>
        <v>13</v>
      </c>
      <c r="F1882" s="35">
        <f t="shared" si="86"/>
        <v>15</v>
      </c>
      <c r="G1882" s="35">
        <f t="shared" si="86"/>
        <v>20</v>
      </c>
      <c r="H1882" s="35">
        <f t="shared" si="86"/>
        <v>13</v>
      </c>
      <c r="I1882" s="35">
        <f t="shared" si="86"/>
        <v>4</v>
      </c>
      <c r="J1882" s="35">
        <f t="shared" si="86"/>
        <v>0</v>
      </c>
      <c r="K1882" s="35">
        <f t="shared" si="86"/>
        <v>3</v>
      </c>
      <c r="L1882" s="35">
        <f t="shared" si="86"/>
        <v>4</v>
      </c>
      <c r="M1882" s="36">
        <f t="shared" si="86"/>
        <v>3</v>
      </c>
      <c r="N1882" s="31">
        <f>SUM(B1882:M1882)</f>
        <v>107</v>
      </c>
      <c r="O1882" s="1" t="s">
        <v>314</v>
      </c>
    </row>
    <row r="1883" spans="1:12" ht="18.75">
      <c r="A1883" s="1" t="s">
        <v>315</v>
      </c>
      <c r="C1883" s="1" t="s">
        <v>316</v>
      </c>
      <c r="E1883" s="1" t="s">
        <v>311</v>
      </c>
      <c r="H1883" s="1" t="s">
        <v>315</v>
      </c>
      <c r="J1883" s="1" t="s">
        <v>317</v>
      </c>
      <c r="L1883" s="1" t="s">
        <v>311</v>
      </c>
    </row>
    <row r="1884" spans="1:12" ht="18.75">
      <c r="A1884" s="1" t="s">
        <v>315</v>
      </c>
      <c r="C1884" s="1" t="s">
        <v>318</v>
      </c>
      <c r="E1884" s="1" t="s">
        <v>311</v>
      </c>
      <c r="H1884" s="1" t="s">
        <v>315</v>
      </c>
      <c r="J1884" s="1" t="s">
        <v>319</v>
      </c>
      <c r="L1884" s="1" t="s">
        <v>311</v>
      </c>
    </row>
    <row r="1885" spans="1:12" ht="18.75">
      <c r="A1885" s="1" t="s">
        <v>315</v>
      </c>
      <c r="C1885" s="1" t="s">
        <v>320</v>
      </c>
      <c r="E1885" s="1" t="s">
        <v>311</v>
      </c>
      <c r="H1885" s="1" t="s">
        <v>315</v>
      </c>
      <c r="J1885" s="1" t="s">
        <v>321</v>
      </c>
      <c r="L1885" s="1" t="s">
        <v>311</v>
      </c>
    </row>
    <row r="1886" spans="1:12" ht="18.75">
      <c r="A1886" s="1" t="s">
        <v>315</v>
      </c>
      <c r="C1886" s="1" t="s">
        <v>322</v>
      </c>
      <c r="E1886" s="1" t="s">
        <v>311</v>
      </c>
      <c r="H1886" s="1" t="s">
        <v>315</v>
      </c>
      <c r="J1886" s="1" t="s">
        <v>323</v>
      </c>
      <c r="L1886" s="1" t="s">
        <v>311</v>
      </c>
    </row>
    <row r="1887" spans="1:12" ht="18.75">
      <c r="A1887" s="1" t="s">
        <v>315</v>
      </c>
      <c r="C1887" s="1" t="s">
        <v>324</v>
      </c>
      <c r="E1887" s="1" t="s">
        <v>311</v>
      </c>
      <c r="H1887" s="1" t="s">
        <v>315</v>
      </c>
      <c r="J1887" s="1" t="s">
        <v>325</v>
      </c>
      <c r="L1887" s="1" t="s">
        <v>311</v>
      </c>
    </row>
    <row r="1888" spans="1:12" ht="18.75">
      <c r="A1888" s="1" t="s">
        <v>315</v>
      </c>
      <c r="C1888" s="1" t="s">
        <v>326</v>
      </c>
      <c r="E1888" s="1" t="s">
        <v>311</v>
      </c>
      <c r="H1888" s="1" t="s">
        <v>315</v>
      </c>
      <c r="J1888" s="1" t="s">
        <v>327</v>
      </c>
      <c r="L1888" s="1" t="s">
        <v>311</v>
      </c>
    </row>
    <row r="1889" spans="1:5" ht="18.75">
      <c r="A1889" s="1" t="s">
        <v>315</v>
      </c>
      <c r="C1889" s="1" t="s">
        <v>328</v>
      </c>
      <c r="E1889" s="1" t="s">
        <v>311</v>
      </c>
    </row>
    <row r="1891" spans="1:14" ht="18.75">
      <c r="A1891" s="37" t="s">
        <v>294</v>
      </c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</row>
    <row r="1892" spans="1:14" ht="18.75">
      <c r="A1892" s="37" t="s">
        <v>329</v>
      </c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</row>
    <row r="1893" spans="1:14" ht="18.75">
      <c r="A1893" s="37" t="s">
        <v>355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</row>
    <row r="1894" spans="1:14" ht="18.75">
      <c r="A1894" s="7" t="s">
        <v>296</v>
      </c>
      <c r="B1894" s="8" t="s">
        <v>297</v>
      </c>
      <c r="C1894" s="9" t="s">
        <v>298</v>
      </c>
      <c r="D1894" s="9" t="s">
        <v>299</v>
      </c>
      <c r="E1894" s="9" t="s">
        <v>300</v>
      </c>
      <c r="F1894" s="9" t="s">
        <v>301</v>
      </c>
      <c r="G1894" s="9" t="s">
        <v>302</v>
      </c>
      <c r="H1894" s="9" t="s">
        <v>303</v>
      </c>
      <c r="I1894" s="9" t="s">
        <v>304</v>
      </c>
      <c r="J1894" s="9" t="s">
        <v>305</v>
      </c>
      <c r="K1894" s="9" t="s">
        <v>306</v>
      </c>
      <c r="L1894" s="9" t="s">
        <v>307</v>
      </c>
      <c r="M1894" s="10" t="s">
        <v>308</v>
      </c>
      <c r="N1894" s="7" t="s">
        <v>309</v>
      </c>
    </row>
    <row r="1895" spans="1:14" ht="18.75">
      <c r="A1895" s="11">
        <v>1</v>
      </c>
      <c r="B1895" s="12" t="s">
        <v>45</v>
      </c>
      <c r="C1895" s="12">
        <v>0</v>
      </c>
      <c r="D1895" s="13">
        <v>0</v>
      </c>
      <c r="E1895" s="13">
        <v>0</v>
      </c>
      <c r="F1895" s="13">
        <v>28.8</v>
      </c>
      <c r="G1895" s="33">
        <v>0</v>
      </c>
      <c r="H1895" s="33">
        <v>3</v>
      </c>
      <c r="I1895" s="33">
        <v>0</v>
      </c>
      <c r="J1895" s="13">
        <v>31.6</v>
      </c>
      <c r="K1895" s="13">
        <v>0</v>
      </c>
      <c r="L1895" s="13">
        <v>0</v>
      </c>
      <c r="M1895" s="14">
        <v>0</v>
      </c>
      <c r="N1895" s="11"/>
    </row>
    <row r="1896" spans="1:14" ht="18.75">
      <c r="A1896" s="15">
        <v>2</v>
      </c>
      <c r="B1896" s="16" t="s">
        <v>45</v>
      </c>
      <c r="C1896" s="16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2.5</v>
      </c>
      <c r="I1896" s="17">
        <v>0</v>
      </c>
      <c r="J1896" s="17">
        <v>0</v>
      </c>
      <c r="K1896" s="17">
        <v>0</v>
      </c>
      <c r="L1896" s="17">
        <v>0</v>
      </c>
      <c r="M1896" s="18">
        <v>0</v>
      </c>
      <c r="N1896" s="15"/>
    </row>
    <row r="1897" spans="1:14" ht="18.75">
      <c r="A1897" s="15">
        <v>3</v>
      </c>
      <c r="B1897" s="16" t="s">
        <v>45</v>
      </c>
      <c r="C1897" s="16">
        <v>0</v>
      </c>
      <c r="D1897" s="17">
        <v>0</v>
      </c>
      <c r="E1897" s="17">
        <v>0</v>
      </c>
      <c r="F1897" s="17">
        <v>4.5</v>
      </c>
      <c r="G1897" s="17">
        <v>0</v>
      </c>
      <c r="H1897" s="17">
        <v>30.2</v>
      </c>
      <c r="I1897" s="17">
        <v>0</v>
      </c>
      <c r="J1897" s="17">
        <v>0</v>
      </c>
      <c r="K1897" s="17">
        <v>0</v>
      </c>
      <c r="L1897" s="17">
        <v>0</v>
      </c>
      <c r="M1897" s="18">
        <v>0</v>
      </c>
      <c r="N1897" s="15"/>
    </row>
    <row r="1898" spans="1:14" ht="18.75">
      <c r="A1898" s="15">
        <v>4</v>
      </c>
      <c r="B1898" s="16" t="s">
        <v>45</v>
      </c>
      <c r="C1898" s="16">
        <v>0</v>
      </c>
      <c r="D1898" s="17">
        <v>1</v>
      </c>
      <c r="E1898" s="17">
        <v>0</v>
      </c>
      <c r="F1898" s="17">
        <v>0</v>
      </c>
      <c r="G1898" s="17">
        <v>0</v>
      </c>
      <c r="H1898" s="25">
        <v>6</v>
      </c>
      <c r="I1898" s="17">
        <v>0</v>
      </c>
      <c r="J1898" s="17">
        <v>0</v>
      </c>
      <c r="K1898" s="17">
        <v>0</v>
      </c>
      <c r="L1898" s="17">
        <v>0</v>
      </c>
      <c r="M1898" s="18">
        <v>0</v>
      </c>
      <c r="N1898" s="15"/>
    </row>
    <row r="1899" spans="1:14" ht="18.75">
      <c r="A1899" s="15">
        <v>5</v>
      </c>
      <c r="B1899" s="16" t="s">
        <v>45</v>
      </c>
      <c r="C1899" s="16">
        <v>0</v>
      </c>
      <c r="D1899" s="17">
        <v>0.8</v>
      </c>
      <c r="E1899" s="17">
        <v>0</v>
      </c>
      <c r="F1899" s="17">
        <v>2.6</v>
      </c>
      <c r="G1899" s="17">
        <v>45.8</v>
      </c>
      <c r="H1899" s="17">
        <v>1</v>
      </c>
      <c r="I1899" s="17">
        <v>0</v>
      </c>
      <c r="J1899" s="17">
        <v>0</v>
      </c>
      <c r="K1899" s="17">
        <v>0</v>
      </c>
      <c r="L1899" s="17">
        <v>0</v>
      </c>
      <c r="M1899" s="18">
        <v>0</v>
      </c>
      <c r="N1899" s="15"/>
    </row>
    <row r="1900" spans="1:14" ht="18.75">
      <c r="A1900" s="15">
        <v>6</v>
      </c>
      <c r="B1900" s="16" t="s">
        <v>45</v>
      </c>
      <c r="C1900" s="16">
        <v>39.8</v>
      </c>
      <c r="D1900" s="17">
        <v>2</v>
      </c>
      <c r="E1900" s="17">
        <v>6.9</v>
      </c>
      <c r="F1900" s="17">
        <v>60</v>
      </c>
      <c r="G1900" s="17">
        <v>0.7</v>
      </c>
      <c r="H1900" s="17">
        <v>6.2</v>
      </c>
      <c r="I1900" s="17">
        <v>0</v>
      </c>
      <c r="J1900" s="17">
        <v>0</v>
      </c>
      <c r="K1900" s="17">
        <v>0</v>
      </c>
      <c r="L1900" s="17">
        <v>0</v>
      </c>
      <c r="M1900" s="18">
        <v>0</v>
      </c>
      <c r="N1900" s="15"/>
    </row>
    <row r="1901" spans="1:14" ht="18.75">
      <c r="A1901" s="15">
        <v>7</v>
      </c>
      <c r="B1901" s="16" t="s">
        <v>45</v>
      </c>
      <c r="C1901" s="16">
        <v>16.8</v>
      </c>
      <c r="D1901" s="17">
        <v>8.8</v>
      </c>
      <c r="E1901" s="17">
        <v>0</v>
      </c>
      <c r="F1901" s="17">
        <v>12</v>
      </c>
      <c r="G1901" s="17">
        <v>17.8</v>
      </c>
      <c r="H1901" s="17">
        <v>12.6</v>
      </c>
      <c r="I1901" s="17">
        <v>0</v>
      </c>
      <c r="J1901" s="17">
        <v>0</v>
      </c>
      <c r="K1901" s="17">
        <v>0</v>
      </c>
      <c r="L1901" s="17">
        <v>0</v>
      </c>
      <c r="M1901" s="18">
        <v>0</v>
      </c>
      <c r="N1901" s="15"/>
    </row>
    <row r="1902" spans="1:14" ht="18.75">
      <c r="A1902" s="15">
        <v>8</v>
      </c>
      <c r="B1902" s="16" t="s">
        <v>45</v>
      </c>
      <c r="C1902" s="16">
        <v>0</v>
      </c>
      <c r="D1902" s="17">
        <v>0</v>
      </c>
      <c r="E1902" s="17">
        <v>35.4</v>
      </c>
      <c r="F1902" s="17">
        <v>29.8</v>
      </c>
      <c r="G1902" s="17">
        <v>13.8</v>
      </c>
      <c r="H1902" s="17">
        <v>0.8</v>
      </c>
      <c r="I1902" s="17">
        <v>0</v>
      </c>
      <c r="J1902" s="17">
        <v>0</v>
      </c>
      <c r="K1902" s="17">
        <v>0</v>
      </c>
      <c r="L1902" s="17">
        <v>0</v>
      </c>
      <c r="M1902" s="18">
        <v>0</v>
      </c>
      <c r="N1902" s="15"/>
    </row>
    <row r="1903" spans="1:14" ht="18.75">
      <c r="A1903" s="15">
        <v>9</v>
      </c>
      <c r="B1903" s="16" t="s">
        <v>45</v>
      </c>
      <c r="C1903" s="16">
        <v>11.9</v>
      </c>
      <c r="D1903" s="17">
        <v>0</v>
      </c>
      <c r="E1903" s="17">
        <v>5.4</v>
      </c>
      <c r="F1903" s="17">
        <v>1.1</v>
      </c>
      <c r="G1903" s="17">
        <v>54.8</v>
      </c>
      <c r="H1903" s="17">
        <v>14.3</v>
      </c>
      <c r="I1903" s="17">
        <v>0</v>
      </c>
      <c r="J1903" s="17">
        <v>0</v>
      </c>
      <c r="K1903" s="17">
        <v>0</v>
      </c>
      <c r="L1903" s="17">
        <v>0</v>
      </c>
      <c r="M1903" s="18">
        <v>0</v>
      </c>
      <c r="N1903" s="15"/>
    </row>
    <row r="1904" spans="1:14" ht="18.75">
      <c r="A1904" s="15">
        <v>10</v>
      </c>
      <c r="B1904" s="16" t="s">
        <v>45</v>
      </c>
      <c r="C1904" s="16">
        <v>15.3</v>
      </c>
      <c r="D1904" s="17">
        <v>0</v>
      </c>
      <c r="E1904" s="17">
        <v>0</v>
      </c>
      <c r="F1904" s="17">
        <v>2.6</v>
      </c>
      <c r="G1904" s="17">
        <v>8</v>
      </c>
      <c r="H1904" s="17">
        <v>3.9</v>
      </c>
      <c r="I1904" s="17">
        <v>0</v>
      </c>
      <c r="J1904" s="17">
        <v>0</v>
      </c>
      <c r="K1904" s="17">
        <v>0</v>
      </c>
      <c r="L1904" s="17">
        <v>0</v>
      </c>
      <c r="M1904" s="18">
        <v>0</v>
      </c>
      <c r="N1904" s="15"/>
    </row>
    <row r="1905" spans="1:14" ht="18.75">
      <c r="A1905" s="15">
        <v>11</v>
      </c>
      <c r="B1905" s="16" t="s">
        <v>45</v>
      </c>
      <c r="C1905" s="16">
        <v>0</v>
      </c>
      <c r="D1905" s="17">
        <v>0</v>
      </c>
      <c r="E1905" s="17">
        <v>2.6</v>
      </c>
      <c r="F1905" s="17">
        <v>26</v>
      </c>
      <c r="G1905" s="17">
        <v>30.4</v>
      </c>
      <c r="H1905" s="17">
        <v>2.8</v>
      </c>
      <c r="I1905" s="17">
        <v>0</v>
      </c>
      <c r="J1905" s="17">
        <v>0</v>
      </c>
      <c r="K1905" s="17">
        <v>0</v>
      </c>
      <c r="L1905" s="17">
        <v>0</v>
      </c>
      <c r="M1905" s="18">
        <v>0</v>
      </c>
      <c r="N1905" s="15"/>
    </row>
    <row r="1906" spans="1:14" ht="18.75">
      <c r="A1906" s="15">
        <v>12</v>
      </c>
      <c r="B1906" s="16" t="s">
        <v>45</v>
      </c>
      <c r="C1906" s="16">
        <v>0.8</v>
      </c>
      <c r="D1906" s="17">
        <v>0</v>
      </c>
      <c r="E1906" s="17">
        <v>0</v>
      </c>
      <c r="F1906" s="17">
        <v>11.1</v>
      </c>
      <c r="G1906" s="17">
        <v>16.5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8">
        <v>0</v>
      </c>
      <c r="N1906" s="15"/>
    </row>
    <row r="1907" spans="1:14" ht="18.75">
      <c r="A1907" s="15">
        <v>13</v>
      </c>
      <c r="B1907" s="16" t="s">
        <v>45</v>
      </c>
      <c r="C1907" s="16">
        <v>0</v>
      </c>
      <c r="D1907" s="17">
        <v>8.5</v>
      </c>
      <c r="E1907" s="17">
        <v>5.2</v>
      </c>
      <c r="F1907" s="17">
        <v>10.8</v>
      </c>
      <c r="G1907" s="17">
        <v>13.3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8">
        <v>1.8</v>
      </c>
      <c r="N1907" s="15"/>
    </row>
    <row r="1908" spans="1:14" ht="18.75">
      <c r="A1908" s="15">
        <v>14</v>
      </c>
      <c r="B1908" s="16" t="s">
        <v>45</v>
      </c>
      <c r="C1908" s="16">
        <v>0</v>
      </c>
      <c r="D1908" s="17">
        <v>6</v>
      </c>
      <c r="E1908" s="17">
        <v>18.9</v>
      </c>
      <c r="F1908" s="17">
        <v>0</v>
      </c>
      <c r="G1908" s="17">
        <v>0</v>
      </c>
      <c r="H1908" s="17">
        <v>33</v>
      </c>
      <c r="I1908" s="17">
        <v>0</v>
      </c>
      <c r="J1908" s="17">
        <v>0</v>
      </c>
      <c r="K1908" s="17">
        <v>0</v>
      </c>
      <c r="L1908" s="17">
        <v>0</v>
      </c>
      <c r="M1908" s="18">
        <v>0</v>
      </c>
      <c r="N1908" s="15"/>
    </row>
    <row r="1909" spans="1:14" ht="18.75">
      <c r="A1909" s="15">
        <v>15</v>
      </c>
      <c r="B1909" s="16" t="s">
        <v>45</v>
      </c>
      <c r="C1909" s="16">
        <v>0</v>
      </c>
      <c r="D1909" s="17">
        <v>0</v>
      </c>
      <c r="E1909" s="17">
        <v>2.6</v>
      </c>
      <c r="F1909" s="17">
        <v>16</v>
      </c>
      <c r="G1909" s="17">
        <v>0</v>
      </c>
      <c r="H1909" s="17">
        <v>0</v>
      </c>
      <c r="I1909" s="17">
        <v>20.8</v>
      </c>
      <c r="J1909" s="17">
        <v>0</v>
      </c>
      <c r="K1909" s="17">
        <v>0</v>
      </c>
      <c r="L1909" s="17">
        <v>0</v>
      </c>
      <c r="M1909" s="18">
        <v>0</v>
      </c>
      <c r="N1909" s="15"/>
    </row>
    <row r="1910" spans="1:14" ht="18.75">
      <c r="A1910" s="15">
        <v>16</v>
      </c>
      <c r="B1910" s="16" t="s">
        <v>45</v>
      </c>
      <c r="C1910" s="16">
        <v>5.8</v>
      </c>
      <c r="D1910" s="17">
        <v>5.5</v>
      </c>
      <c r="E1910" s="17">
        <v>0</v>
      </c>
      <c r="F1910" s="17">
        <v>8</v>
      </c>
      <c r="G1910" s="17">
        <v>0</v>
      </c>
      <c r="H1910" s="17">
        <v>0</v>
      </c>
      <c r="I1910" s="17">
        <v>0</v>
      </c>
      <c r="J1910" s="17">
        <v>0</v>
      </c>
      <c r="K1910" s="17">
        <v>0</v>
      </c>
      <c r="L1910" s="17">
        <v>4.5</v>
      </c>
      <c r="M1910" s="18">
        <v>2</v>
      </c>
      <c r="N1910" s="15"/>
    </row>
    <row r="1911" spans="1:14" ht="18.75">
      <c r="A1911" s="15">
        <v>17</v>
      </c>
      <c r="B1911" s="16" t="s">
        <v>45</v>
      </c>
      <c r="C1911" s="16">
        <v>5.2</v>
      </c>
      <c r="D1911" s="17">
        <v>0.5</v>
      </c>
      <c r="E1911" s="17">
        <v>0</v>
      </c>
      <c r="F1911" s="17">
        <v>0</v>
      </c>
      <c r="G1911" s="17">
        <v>20.6</v>
      </c>
      <c r="H1911" s="17">
        <v>0</v>
      </c>
      <c r="I1911" s="17">
        <v>3.9</v>
      </c>
      <c r="J1911" s="17">
        <v>0</v>
      </c>
      <c r="K1911" s="17">
        <v>0</v>
      </c>
      <c r="L1911" s="17">
        <v>0</v>
      </c>
      <c r="M1911" s="18">
        <v>0</v>
      </c>
      <c r="N1911" s="15"/>
    </row>
    <row r="1912" spans="1:14" ht="18.75">
      <c r="A1912" s="15">
        <v>18</v>
      </c>
      <c r="B1912" s="16" t="s">
        <v>45</v>
      </c>
      <c r="C1912" s="16">
        <v>18.8</v>
      </c>
      <c r="D1912" s="17">
        <v>0</v>
      </c>
      <c r="E1912" s="17">
        <v>0</v>
      </c>
      <c r="F1912" s="17">
        <v>0</v>
      </c>
      <c r="G1912" s="17">
        <v>2.5</v>
      </c>
      <c r="H1912" s="17">
        <v>0</v>
      </c>
      <c r="I1912" s="17">
        <v>0</v>
      </c>
      <c r="J1912" s="17">
        <v>0</v>
      </c>
      <c r="K1912" s="17">
        <v>0</v>
      </c>
      <c r="L1912" s="17">
        <v>0</v>
      </c>
      <c r="M1912" s="18">
        <v>5.2</v>
      </c>
      <c r="N1912" s="15"/>
    </row>
    <row r="1913" spans="1:14" ht="18.75">
      <c r="A1913" s="15">
        <v>19</v>
      </c>
      <c r="B1913" s="16" t="s">
        <v>45</v>
      </c>
      <c r="C1913" s="16">
        <v>46.8</v>
      </c>
      <c r="D1913" s="17">
        <v>1.8</v>
      </c>
      <c r="E1913" s="17">
        <v>8.8</v>
      </c>
      <c r="F1913" s="17">
        <v>0</v>
      </c>
      <c r="G1913" s="17">
        <v>0</v>
      </c>
      <c r="H1913" s="17">
        <v>0</v>
      </c>
      <c r="I1913" s="17">
        <v>0</v>
      </c>
      <c r="J1913" s="17">
        <v>0</v>
      </c>
      <c r="K1913" s="17">
        <v>0</v>
      </c>
      <c r="L1913" s="17">
        <v>0</v>
      </c>
      <c r="M1913" s="18">
        <v>0</v>
      </c>
      <c r="N1913" s="15"/>
    </row>
    <row r="1914" spans="1:14" ht="18.75">
      <c r="A1914" s="15">
        <v>20</v>
      </c>
      <c r="B1914" s="16" t="s">
        <v>45</v>
      </c>
      <c r="C1914" s="16">
        <v>39.8</v>
      </c>
      <c r="D1914" s="17">
        <v>2</v>
      </c>
      <c r="E1914" s="17">
        <v>0.5</v>
      </c>
      <c r="F1914" s="17">
        <v>0</v>
      </c>
      <c r="G1914" s="17">
        <v>0.5</v>
      </c>
      <c r="H1914" s="17">
        <v>0</v>
      </c>
      <c r="I1914" s="17">
        <v>0</v>
      </c>
      <c r="J1914" s="17">
        <v>0</v>
      </c>
      <c r="K1914" s="17">
        <v>0</v>
      </c>
      <c r="L1914" s="17">
        <v>0</v>
      </c>
      <c r="M1914" s="18">
        <v>0</v>
      </c>
      <c r="N1914" s="15"/>
    </row>
    <row r="1915" spans="1:14" ht="18.75">
      <c r="A1915" s="15">
        <v>21</v>
      </c>
      <c r="B1915" s="16" t="s">
        <v>45</v>
      </c>
      <c r="C1915" s="16">
        <v>89.8</v>
      </c>
      <c r="D1915" s="17">
        <v>0.5</v>
      </c>
      <c r="E1915" s="17">
        <v>6.5</v>
      </c>
      <c r="F1915" s="17">
        <v>18</v>
      </c>
      <c r="G1915" s="17">
        <v>0</v>
      </c>
      <c r="H1915" s="17">
        <v>0</v>
      </c>
      <c r="I1915" s="17">
        <v>0</v>
      </c>
      <c r="J1915" s="17">
        <v>0</v>
      </c>
      <c r="K1915" s="17">
        <v>0</v>
      </c>
      <c r="L1915" s="17">
        <v>0</v>
      </c>
      <c r="M1915" s="18">
        <v>0</v>
      </c>
      <c r="N1915" s="15"/>
    </row>
    <row r="1916" spans="1:14" ht="18.75">
      <c r="A1916" s="15">
        <v>22</v>
      </c>
      <c r="B1916" s="16" t="s">
        <v>45</v>
      </c>
      <c r="C1916" s="16">
        <v>2</v>
      </c>
      <c r="D1916" s="17">
        <v>0</v>
      </c>
      <c r="E1916" s="17">
        <v>35</v>
      </c>
      <c r="F1916" s="17">
        <v>0</v>
      </c>
      <c r="G1916" s="17">
        <v>33.5</v>
      </c>
      <c r="H1916" s="17">
        <v>8.8</v>
      </c>
      <c r="I1916" s="17">
        <v>0</v>
      </c>
      <c r="J1916" s="17">
        <v>0</v>
      </c>
      <c r="K1916" s="17">
        <v>0</v>
      </c>
      <c r="L1916" s="17">
        <v>0</v>
      </c>
      <c r="M1916" s="18">
        <v>0</v>
      </c>
      <c r="N1916" s="15"/>
    </row>
    <row r="1917" spans="1:14" ht="18.75">
      <c r="A1917" s="15">
        <v>23</v>
      </c>
      <c r="B1917" s="16" t="s">
        <v>45</v>
      </c>
      <c r="C1917" s="16">
        <v>6.3</v>
      </c>
      <c r="D1917" s="17">
        <v>0.5</v>
      </c>
      <c r="E1917" s="17">
        <v>26</v>
      </c>
      <c r="F1917" s="17">
        <v>0</v>
      </c>
      <c r="G1917" s="17">
        <v>3.7</v>
      </c>
      <c r="H1917" s="17">
        <v>0</v>
      </c>
      <c r="I1917" s="17">
        <v>0</v>
      </c>
      <c r="J1917" s="17">
        <v>0</v>
      </c>
      <c r="K1917" s="17">
        <v>0</v>
      </c>
      <c r="L1917" s="17">
        <v>0</v>
      </c>
      <c r="M1917" s="18">
        <v>0</v>
      </c>
      <c r="N1917" s="15"/>
    </row>
    <row r="1918" spans="1:14" ht="18.75">
      <c r="A1918" s="15">
        <v>24</v>
      </c>
      <c r="B1918" s="16" t="s">
        <v>45</v>
      </c>
      <c r="C1918" s="16">
        <v>23.3</v>
      </c>
      <c r="D1918" s="17">
        <v>0</v>
      </c>
      <c r="E1918" s="17">
        <v>0.5</v>
      </c>
      <c r="F1918" s="17">
        <v>38.5</v>
      </c>
      <c r="G1918" s="17">
        <v>19.2</v>
      </c>
      <c r="H1918" s="17">
        <v>0</v>
      </c>
      <c r="I1918" s="17">
        <v>0</v>
      </c>
      <c r="J1918" s="17">
        <v>0</v>
      </c>
      <c r="K1918" s="17">
        <v>0</v>
      </c>
      <c r="L1918" s="17">
        <v>0</v>
      </c>
      <c r="M1918" s="18">
        <v>0</v>
      </c>
      <c r="N1918" s="15"/>
    </row>
    <row r="1919" spans="1:14" ht="18.75">
      <c r="A1919" s="15">
        <v>25</v>
      </c>
      <c r="B1919" s="16" t="s">
        <v>45</v>
      </c>
      <c r="C1919" s="16">
        <v>0</v>
      </c>
      <c r="D1919" s="17">
        <v>0</v>
      </c>
      <c r="E1919" s="17">
        <v>12</v>
      </c>
      <c r="F1919" s="17">
        <v>2.6</v>
      </c>
      <c r="G1919" s="17">
        <v>57.8</v>
      </c>
      <c r="H1919" s="17">
        <v>0</v>
      </c>
      <c r="I1919" s="17">
        <v>0</v>
      </c>
      <c r="J1919" s="17">
        <v>0</v>
      </c>
      <c r="K1919" s="17">
        <v>0</v>
      </c>
      <c r="L1919" s="17">
        <v>0</v>
      </c>
      <c r="M1919" s="18">
        <v>0</v>
      </c>
      <c r="N1919" s="15"/>
    </row>
    <row r="1920" spans="1:14" ht="18.75">
      <c r="A1920" s="15">
        <v>26</v>
      </c>
      <c r="B1920" s="16" t="s">
        <v>45</v>
      </c>
      <c r="C1920" s="16">
        <v>0</v>
      </c>
      <c r="D1920" s="17">
        <v>6.6</v>
      </c>
      <c r="E1920" s="17">
        <v>0</v>
      </c>
      <c r="F1920" s="17">
        <v>68.4</v>
      </c>
      <c r="G1920" s="17">
        <v>5.9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8">
        <v>0</v>
      </c>
      <c r="N1920" s="15"/>
    </row>
    <row r="1921" spans="1:14" ht="18.75">
      <c r="A1921" s="15">
        <v>27</v>
      </c>
      <c r="B1921" s="16" t="s">
        <v>45</v>
      </c>
      <c r="C1921" s="16">
        <v>0</v>
      </c>
      <c r="D1921" s="17">
        <v>0</v>
      </c>
      <c r="E1921" s="17">
        <v>0</v>
      </c>
      <c r="F1921" s="17">
        <v>2</v>
      </c>
      <c r="G1921" s="17">
        <v>0.2</v>
      </c>
      <c r="H1921" s="17">
        <v>0</v>
      </c>
      <c r="I1921" s="17">
        <v>0</v>
      </c>
      <c r="J1921" s="17">
        <v>0</v>
      </c>
      <c r="K1921" s="17">
        <v>0</v>
      </c>
      <c r="L1921" s="17">
        <v>0</v>
      </c>
      <c r="M1921" s="18">
        <v>0</v>
      </c>
      <c r="N1921" s="15"/>
    </row>
    <row r="1922" spans="1:14" ht="18.75">
      <c r="A1922" s="15">
        <v>28</v>
      </c>
      <c r="B1922" s="16" t="s">
        <v>45</v>
      </c>
      <c r="C1922" s="16">
        <v>0</v>
      </c>
      <c r="D1922" s="17">
        <v>0.2</v>
      </c>
      <c r="E1922" s="17">
        <v>0</v>
      </c>
      <c r="F1922" s="17">
        <v>0</v>
      </c>
      <c r="G1922" s="17">
        <v>0</v>
      </c>
      <c r="H1922" s="17">
        <v>3</v>
      </c>
      <c r="I1922" s="17">
        <v>0</v>
      </c>
      <c r="J1922" s="17">
        <v>0</v>
      </c>
      <c r="K1922" s="17">
        <v>0</v>
      </c>
      <c r="L1922" s="17">
        <v>0</v>
      </c>
      <c r="M1922" s="18">
        <v>0</v>
      </c>
      <c r="N1922" s="15"/>
    </row>
    <row r="1923" spans="1:14" ht="18.75">
      <c r="A1923" s="15">
        <v>29</v>
      </c>
      <c r="B1923" s="16" t="s">
        <v>45</v>
      </c>
      <c r="C1923" s="16">
        <v>13.8</v>
      </c>
      <c r="D1923" s="17">
        <v>9</v>
      </c>
      <c r="E1923" s="17">
        <v>0</v>
      </c>
      <c r="F1923" s="17">
        <v>11.1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7"/>
      <c r="M1923" s="18">
        <v>0</v>
      </c>
      <c r="N1923" s="15"/>
    </row>
    <row r="1924" spans="1:14" ht="18.75">
      <c r="A1924" s="15">
        <v>30</v>
      </c>
      <c r="B1924" s="16" t="s">
        <v>45</v>
      </c>
      <c r="C1924" s="16">
        <v>4.6</v>
      </c>
      <c r="D1924" s="17">
        <v>15</v>
      </c>
      <c r="E1924" s="17">
        <v>26</v>
      </c>
      <c r="F1924" s="17">
        <v>0</v>
      </c>
      <c r="G1924" s="17">
        <v>11.7</v>
      </c>
      <c r="H1924" s="17">
        <v>0</v>
      </c>
      <c r="I1924" s="17">
        <v>0</v>
      </c>
      <c r="J1924" s="17">
        <v>0</v>
      </c>
      <c r="K1924" s="17">
        <v>0</v>
      </c>
      <c r="L1924" s="17"/>
      <c r="M1924" s="18">
        <v>0</v>
      </c>
      <c r="N1924" s="15"/>
    </row>
    <row r="1925" spans="1:14" ht="18.75">
      <c r="A1925" s="19">
        <v>31</v>
      </c>
      <c r="B1925" s="20"/>
      <c r="C1925" s="21">
        <v>3.3</v>
      </c>
      <c r="D1925" s="21"/>
      <c r="E1925" s="21">
        <v>3.5</v>
      </c>
      <c r="F1925" s="21">
        <v>1.8</v>
      </c>
      <c r="G1925" s="21"/>
      <c r="H1925" s="21">
        <v>0</v>
      </c>
      <c r="I1925" s="21"/>
      <c r="J1925" s="21">
        <v>0</v>
      </c>
      <c r="K1925" s="21">
        <v>0</v>
      </c>
      <c r="L1925" s="21"/>
      <c r="M1925" s="22">
        <v>0</v>
      </c>
      <c r="N1925" s="19"/>
    </row>
    <row r="1926" spans="1:15" ht="18.75">
      <c r="A1926" s="23" t="s">
        <v>310</v>
      </c>
      <c r="B1926" s="25" t="s">
        <v>45</v>
      </c>
      <c r="C1926" s="25">
        <f aca="true" t="shared" si="87" ref="C1926:M1926">SUM(C1895:C1925)</f>
        <v>344.1000000000001</v>
      </c>
      <c r="D1926" s="25">
        <f t="shared" si="87"/>
        <v>68.7</v>
      </c>
      <c r="E1926" s="25">
        <f t="shared" si="87"/>
        <v>195.8</v>
      </c>
      <c r="F1926" s="25">
        <f t="shared" si="87"/>
        <v>355.7000000000001</v>
      </c>
      <c r="G1926" s="25">
        <f t="shared" si="87"/>
        <v>356.69999999999993</v>
      </c>
      <c r="H1926" s="25">
        <f t="shared" si="87"/>
        <v>128.10000000000002</v>
      </c>
      <c r="I1926" s="25">
        <f t="shared" si="87"/>
        <v>24.7</v>
      </c>
      <c r="J1926" s="25">
        <f t="shared" si="87"/>
        <v>31.6</v>
      </c>
      <c r="K1926" s="25">
        <f t="shared" si="87"/>
        <v>0</v>
      </c>
      <c r="L1926" s="25">
        <f t="shared" si="87"/>
        <v>4.5</v>
      </c>
      <c r="M1926" s="25">
        <f t="shared" si="87"/>
        <v>9</v>
      </c>
      <c r="N1926" s="26">
        <f>SUM(B1926:M1926)</f>
        <v>1518.8999999999999</v>
      </c>
      <c r="O1926" s="1" t="s">
        <v>311</v>
      </c>
    </row>
    <row r="1927" spans="1:15" ht="18.75">
      <c r="A1927" s="15" t="s">
        <v>312</v>
      </c>
      <c r="B1927" s="16" t="s">
        <v>45</v>
      </c>
      <c r="C1927" s="17">
        <f aca="true" t="shared" si="88" ref="C1927:L1927">AVERAGE(C1895:C1925)</f>
        <v>11.100000000000003</v>
      </c>
      <c r="D1927" s="17">
        <f t="shared" si="88"/>
        <v>2.29</v>
      </c>
      <c r="E1927" s="17">
        <f t="shared" si="88"/>
        <v>6.316129032258065</v>
      </c>
      <c r="F1927" s="17">
        <f t="shared" si="88"/>
        <v>11.4741935483871</v>
      </c>
      <c r="G1927" s="17">
        <f t="shared" si="88"/>
        <v>11.889999999999997</v>
      </c>
      <c r="H1927" s="17">
        <f t="shared" si="88"/>
        <v>4.1322580645161295</v>
      </c>
      <c r="I1927" s="17">
        <f t="shared" si="88"/>
        <v>0.8233333333333334</v>
      </c>
      <c r="J1927" s="17">
        <f t="shared" si="88"/>
        <v>1.0193548387096774</v>
      </c>
      <c r="K1927" s="17">
        <f t="shared" si="88"/>
        <v>0</v>
      </c>
      <c r="L1927" s="17">
        <f t="shared" si="88"/>
        <v>0.16071428571428573</v>
      </c>
      <c r="M1927" s="18">
        <f>AVERAGE(M1895:M1925)</f>
        <v>0.2903225806451613</v>
      </c>
      <c r="N1927" s="27">
        <f>AVERAGE(B1927:M1927)</f>
        <v>4.49966415305125</v>
      </c>
      <c r="O1927" s="1" t="s">
        <v>313</v>
      </c>
    </row>
    <row r="1928" spans="1:15" ht="18.75">
      <c r="A1928" s="19" t="s">
        <v>314</v>
      </c>
      <c r="B1928" s="34" t="s">
        <v>45</v>
      </c>
      <c r="C1928" s="35">
        <f aca="true" t="shared" si="89" ref="C1928:M1928">COUNTIF(C1895:C1925,"&gt;0")</f>
        <v>17</v>
      </c>
      <c r="D1928" s="35">
        <f t="shared" si="89"/>
        <v>16</v>
      </c>
      <c r="E1928" s="35">
        <f t="shared" si="89"/>
        <v>16</v>
      </c>
      <c r="F1928" s="35">
        <f t="shared" si="89"/>
        <v>20</v>
      </c>
      <c r="G1928" s="35">
        <f t="shared" si="89"/>
        <v>19</v>
      </c>
      <c r="H1928" s="35">
        <f t="shared" si="89"/>
        <v>14</v>
      </c>
      <c r="I1928" s="35">
        <f t="shared" si="89"/>
        <v>2</v>
      </c>
      <c r="J1928" s="35">
        <f t="shared" si="89"/>
        <v>1</v>
      </c>
      <c r="K1928" s="35">
        <f t="shared" si="89"/>
        <v>0</v>
      </c>
      <c r="L1928" s="35">
        <f t="shared" si="89"/>
        <v>1</v>
      </c>
      <c r="M1928" s="36">
        <f t="shared" si="89"/>
        <v>3</v>
      </c>
      <c r="N1928" s="31">
        <f>SUM(B1928:M1928)</f>
        <v>109</v>
      </c>
      <c r="O1928" s="1" t="s">
        <v>314</v>
      </c>
    </row>
    <row r="1929" spans="1:12" ht="18.75">
      <c r="A1929" s="1" t="s">
        <v>315</v>
      </c>
      <c r="C1929" s="1" t="s">
        <v>316</v>
      </c>
      <c r="E1929" s="1" t="s">
        <v>311</v>
      </c>
      <c r="H1929" s="1" t="s">
        <v>315</v>
      </c>
      <c r="J1929" s="1" t="s">
        <v>317</v>
      </c>
      <c r="L1929" s="1" t="s">
        <v>311</v>
      </c>
    </row>
    <row r="1930" spans="1:12" ht="18.75">
      <c r="A1930" s="1" t="s">
        <v>315</v>
      </c>
      <c r="C1930" s="1" t="s">
        <v>318</v>
      </c>
      <c r="E1930" s="1" t="s">
        <v>311</v>
      </c>
      <c r="H1930" s="1" t="s">
        <v>315</v>
      </c>
      <c r="J1930" s="1" t="s">
        <v>319</v>
      </c>
      <c r="L1930" s="1" t="s">
        <v>311</v>
      </c>
    </row>
    <row r="1931" spans="1:12" ht="18.75">
      <c r="A1931" s="1" t="s">
        <v>315</v>
      </c>
      <c r="C1931" s="1" t="s">
        <v>320</v>
      </c>
      <c r="E1931" s="1" t="s">
        <v>311</v>
      </c>
      <c r="H1931" s="1" t="s">
        <v>315</v>
      </c>
      <c r="J1931" s="1" t="s">
        <v>321</v>
      </c>
      <c r="L1931" s="1" t="s">
        <v>311</v>
      </c>
    </row>
    <row r="1932" spans="1:12" ht="18.75">
      <c r="A1932" s="1" t="s">
        <v>315</v>
      </c>
      <c r="C1932" s="1" t="s">
        <v>322</v>
      </c>
      <c r="E1932" s="1" t="s">
        <v>311</v>
      </c>
      <c r="H1932" s="1" t="s">
        <v>315</v>
      </c>
      <c r="J1932" s="1" t="s">
        <v>323</v>
      </c>
      <c r="L1932" s="1" t="s">
        <v>311</v>
      </c>
    </row>
    <row r="1933" spans="1:12" ht="18.75">
      <c r="A1933" s="1" t="s">
        <v>315</v>
      </c>
      <c r="C1933" s="1" t="s">
        <v>324</v>
      </c>
      <c r="E1933" s="1" t="s">
        <v>311</v>
      </c>
      <c r="H1933" s="1" t="s">
        <v>315</v>
      </c>
      <c r="J1933" s="1" t="s">
        <v>325</v>
      </c>
      <c r="L1933" s="1" t="s">
        <v>311</v>
      </c>
    </row>
    <row r="1934" spans="1:12" ht="18.75">
      <c r="A1934" s="1" t="s">
        <v>315</v>
      </c>
      <c r="C1934" s="1" t="s">
        <v>326</v>
      </c>
      <c r="E1934" s="1" t="s">
        <v>311</v>
      </c>
      <c r="H1934" s="1" t="s">
        <v>315</v>
      </c>
      <c r="J1934" s="1" t="s">
        <v>327</v>
      </c>
      <c r="L1934" s="1" t="s">
        <v>311</v>
      </c>
    </row>
    <row r="1935" spans="1:5" ht="18.75">
      <c r="A1935" s="1" t="s">
        <v>315</v>
      </c>
      <c r="C1935" s="1" t="s">
        <v>328</v>
      </c>
      <c r="E1935" s="1" t="s">
        <v>311</v>
      </c>
    </row>
    <row r="1937" spans="1:14" ht="18.75">
      <c r="A1937" s="37" t="s">
        <v>294</v>
      </c>
      <c r="B1937" s="37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</row>
    <row r="1938" spans="1:14" ht="18.75">
      <c r="A1938" s="37" t="s">
        <v>329</v>
      </c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</row>
    <row r="1939" spans="1:14" ht="18.75">
      <c r="A1939" s="37" t="s">
        <v>356</v>
      </c>
      <c r="B1939" s="37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</row>
    <row r="1940" spans="1:14" ht="18.75">
      <c r="A1940" s="7" t="s">
        <v>296</v>
      </c>
      <c r="B1940" s="8" t="s">
        <v>297</v>
      </c>
      <c r="C1940" s="9" t="s">
        <v>298</v>
      </c>
      <c r="D1940" s="9" t="s">
        <v>299</v>
      </c>
      <c r="E1940" s="9" t="s">
        <v>300</v>
      </c>
      <c r="F1940" s="9" t="s">
        <v>301</v>
      </c>
      <c r="G1940" s="9" t="s">
        <v>302</v>
      </c>
      <c r="H1940" s="9" t="s">
        <v>303</v>
      </c>
      <c r="I1940" s="9" t="s">
        <v>304</v>
      </c>
      <c r="J1940" s="9" t="s">
        <v>305</v>
      </c>
      <c r="K1940" s="9" t="s">
        <v>306</v>
      </c>
      <c r="L1940" s="9" t="s">
        <v>307</v>
      </c>
      <c r="M1940" s="10" t="s">
        <v>308</v>
      </c>
      <c r="N1940" s="7" t="s">
        <v>309</v>
      </c>
    </row>
    <row r="1941" spans="1:14" ht="18.75">
      <c r="A1941" s="11">
        <v>1</v>
      </c>
      <c r="B1941" s="12">
        <v>0</v>
      </c>
      <c r="C1941" s="12">
        <v>0</v>
      </c>
      <c r="D1941" s="13">
        <v>0</v>
      </c>
      <c r="E1941" s="13">
        <v>3.5</v>
      </c>
      <c r="F1941" s="13">
        <v>0</v>
      </c>
      <c r="G1941" s="33">
        <v>25.8</v>
      </c>
      <c r="H1941" s="33">
        <v>4.4</v>
      </c>
      <c r="I1941" s="33">
        <v>0.5</v>
      </c>
      <c r="J1941" s="13">
        <v>0</v>
      </c>
      <c r="K1941" s="13" t="s">
        <v>45</v>
      </c>
      <c r="L1941" s="13">
        <v>0</v>
      </c>
      <c r="M1941" s="14">
        <v>0</v>
      </c>
      <c r="N1941" s="11"/>
    </row>
    <row r="1942" spans="1:14" ht="18.75">
      <c r="A1942" s="15">
        <v>2</v>
      </c>
      <c r="B1942" s="16">
        <v>0</v>
      </c>
      <c r="C1942" s="16">
        <v>3</v>
      </c>
      <c r="D1942" s="17">
        <v>0</v>
      </c>
      <c r="E1942" s="17">
        <v>0</v>
      </c>
      <c r="F1942" s="17">
        <v>0</v>
      </c>
      <c r="G1942" s="17">
        <v>0</v>
      </c>
      <c r="H1942" s="17">
        <v>6.2</v>
      </c>
      <c r="I1942" s="17">
        <v>0</v>
      </c>
      <c r="J1942" s="17">
        <v>0</v>
      </c>
      <c r="K1942" s="17" t="s">
        <v>45</v>
      </c>
      <c r="L1942" s="17">
        <v>0</v>
      </c>
      <c r="M1942" s="18">
        <v>0</v>
      </c>
      <c r="N1942" s="15"/>
    </row>
    <row r="1943" spans="1:14" ht="18.75">
      <c r="A1943" s="15">
        <v>3</v>
      </c>
      <c r="B1943" s="16">
        <v>0</v>
      </c>
      <c r="C1943" s="16">
        <v>0</v>
      </c>
      <c r="D1943" s="17">
        <v>0</v>
      </c>
      <c r="E1943" s="17">
        <v>16.6</v>
      </c>
      <c r="F1943" s="17">
        <v>6.2</v>
      </c>
      <c r="G1943" s="17">
        <v>0</v>
      </c>
      <c r="H1943" s="17">
        <v>0</v>
      </c>
      <c r="I1943" s="17">
        <v>0</v>
      </c>
      <c r="J1943" s="17">
        <v>0</v>
      </c>
      <c r="K1943" s="17" t="s">
        <v>45</v>
      </c>
      <c r="L1943" s="17">
        <v>0</v>
      </c>
      <c r="M1943" s="18">
        <v>0</v>
      </c>
      <c r="N1943" s="15"/>
    </row>
    <row r="1944" spans="1:14" ht="18.75">
      <c r="A1944" s="15">
        <v>4</v>
      </c>
      <c r="B1944" s="16">
        <v>0</v>
      </c>
      <c r="C1944" s="16">
        <v>0</v>
      </c>
      <c r="D1944" s="17">
        <v>0.2</v>
      </c>
      <c r="E1944" s="17">
        <v>8.5</v>
      </c>
      <c r="F1944" s="17">
        <v>32.2</v>
      </c>
      <c r="G1944" s="17">
        <v>14.4</v>
      </c>
      <c r="H1944" s="25">
        <v>6</v>
      </c>
      <c r="I1944" s="17">
        <v>0</v>
      </c>
      <c r="J1944" s="17">
        <v>0</v>
      </c>
      <c r="K1944" s="17" t="s">
        <v>45</v>
      </c>
      <c r="L1944" s="17">
        <v>0</v>
      </c>
      <c r="M1944" s="18">
        <v>0</v>
      </c>
      <c r="N1944" s="15"/>
    </row>
    <row r="1945" spans="1:14" ht="18.75">
      <c r="A1945" s="15">
        <v>5</v>
      </c>
      <c r="B1945" s="16">
        <v>0</v>
      </c>
      <c r="C1945" s="16">
        <v>0</v>
      </c>
      <c r="D1945" s="17">
        <v>0.5</v>
      </c>
      <c r="E1945" s="17">
        <v>0</v>
      </c>
      <c r="F1945" s="17">
        <v>1</v>
      </c>
      <c r="G1945" s="17">
        <v>5.1</v>
      </c>
      <c r="H1945" s="17">
        <v>0</v>
      </c>
      <c r="I1945" s="17">
        <v>0</v>
      </c>
      <c r="J1945" s="17">
        <v>0</v>
      </c>
      <c r="K1945" s="17" t="s">
        <v>45</v>
      </c>
      <c r="L1945" s="17">
        <v>0</v>
      </c>
      <c r="M1945" s="18">
        <v>0</v>
      </c>
      <c r="N1945" s="15"/>
    </row>
    <row r="1946" spans="1:14" ht="18.75">
      <c r="A1946" s="15">
        <v>6</v>
      </c>
      <c r="B1946" s="16">
        <v>0</v>
      </c>
      <c r="C1946" s="16">
        <v>0</v>
      </c>
      <c r="D1946" s="17">
        <v>1.3</v>
      </c>
      <c r="E1946" s="17">
        <v>0</v>
      </c>
      <c r="F1946" s="17">
        <v>17.5</v>
      </c>
      <c r="G1946" s="17">
        <v>17.1</v>
      </c>
      <c r="H1946" s="17">
        <v>25.9</v>
      </c>
      <c r="I1946" s="17">
        <v>0</v>
      </c>
      <c r="J1946" s="17">
        <v>0</v>
      </c>
      <c r="K1946" s="17" t="s">
        <v>45</v>
      </c>
      <c r="L1946" s="17">
        <v>0</v>
      </c>
      <c r="M1946" s="18">
        <v>0</v>
      </c>
      <c r="N1946" s="15"/>
    </row>
    <row r="1947" spans="1:14" ht="18.75">
      <c r="A1947" s="15">
        <v>7</v>
      </c>
      <c r="B1947" s="16">
        <v>0</v>
      </c>
      <c r="C1947" s="16">
        <v>0</v>
      </c>
      <c r="D1947" s="17">
        <v>10.3</v>
      </c>
      <c r="E1947" s="17">
        <v>0</v>
      </c>
      <c r="F1947" s="17">
        <v>14.5</v>
      </c>
      <c r="G1947" s="17">
        <v>0</v>
      </c>
      <c r="H1947" s="17">
        <v>11.7</v>
      </c>
      <c r="I1947" s="17">
        <v>0</v>
      </c>
      <c r="J1947" s="17">
        <v>0</v>
      </c>
      <c r="K1947" s="17" t="s">
        <v>45</v>
      </c>
      <c r="L1947" s="17">
        <v>0</v>
      </c>
      <c r="M1947" s="18">
        <v>0</v>
      </c>
      <c r="N1947" s="15"/>
    </row>
    <row r="1948" spans="1:14" ht="18.75">
      <c r="A1948" s="15">
        <v>8</v>
      </c>
      <c r="B1948" s="16">
        <v>0</v>
      </c>
      <c r="C1948" s="16">
        <v>91.8</v>
      </c>
      <c r="D1948" s="17">
        <v>6.5</v>
      </c>
      <c r="E1948" s="17">
        <v>0.5</v>
      </c>
      <c r="F1948" s="17">
        <v>41</v>
      </c>
      <c r="G1948" s="17">
        <v>3.5</v>
      </c>
      <c r="H1948" s="17">
        <v>6</v>
      </c>
      <c r="I1948" s="17">
        <v>0</v>
      </c>
      <c r="J1948" s="17">
        <v>0</v>
      </c>
      <c r="K1948" s="17" t="s">
        <v>45</v>
      </c>
      <c r="L1948" s="17">
        <v>0</v>
      </c>
      <c r="M1948" s="18">
        <v>0</v>
      </c>
      <c r="N1948" s="15"/>
    </row>
    <row r="1949" spans="1:14" ht="18.75">
      <c r="A1949" s="15">
        <v>9</v>
      </c>
      <c r="B1949" s="16">
        <v>0</v>
      </c>
      <c r="C1949" s="16">
        <v>0</v>
      </c>
      <c r="D1949" s="17">
        <v>0</v>
      </c>
      <c r="E1949" s="17">
        <v>0</v>
      </c>
      <c r="F1949" s="17">
        <v>1.2</v>
      </c>
      <c r="G1949" s="17">
        <v>3</v>
      </c>
      <c r="H1949" s="17">
        <v>9.2</v>
      </c>
      <c r="I1949" s="17">
        <v>0</v>
      </c>
      <c r="J1949" s="17">
        <v>0</v>
      </c>
      <c r="K1949" s="17" t="s">
        <v>45</v>
      </c>
      <c r="L1949" s="17">
        <v>0</v>
      </c>
      <c r="M1949" s="18">
        <v>0</v>
      </c>
      <c r="N1949" s="15"/>
    </row>
    <row r="1950" spans="1:14" ht="18.75">
      <c r="A1950" s="15">
        <v>10</v>
      </c>
      <c r="B1950" s="16">
        <v>0</v>
      </c>
      <c r="C1950" s="16">
        <v>0</v>
      </c>
      <c r="D1950" s="17">
        <v>0</v>
      </c>
      <c r="E1950" s="17">
        <v>3</v>
      </c>
      <c r="F1950" s="17">
        <v>0</v>
      </c>
      <c r="G1950" s="17">
        <v>5.3</v>
      </c>
      <c r="H1950" s="17">
        <v>1.3</v>
      </c>
      <c r="I1950" s="17">
        <v>0</v>
      </c>
      <c r="J1950" s="17">
        <v>0</v>
      </c>
      <c r="K1950" s="17" t="s">
        <v>45</v>
      </c>
      <c r="L1950" s="17">
        <v>0</v>
      </c>
      <c r="M1950" s="18">
        <v>0</v>
      </c>
      <c r="N1950" s="15"/>
    </row>
    <row r="1951" spans="1:14" ht="18.75">
      <c r="A1951" s="15">
        <v>11</v>
      </c>
      <c r="B1951" s="16">
        <v>0</v>
      </c>
      <c r="C1951" s="16">
        <v>0</v>
      </c>
      <c r="D1951" s="17">
        <v>0</v>
      </c>
      <c r="E1951" s="17">
        <v>0</v>
      </c>
      <c r="F1951" s="17">
        <v>2</v>
      </c>
      <c r="G1951" s="17">
        <v>6.2</v>
      </c>
      <c r="H1951" s="17">
        <v>19.5</v>
      </c>
      <c r="I1951" s="17">
        <v>0</v>
      </c>
      <c r="J1951" s="17">
        <v>0</v>
      </c>
      <c r="K1951" s="17" t="s">
        <v>45</v>
      </c>
      <c r="L1951" s="17">
        <v>0</v>
      </c>
      <c r="M1951" s="18">
        <v>0</v>
      </c>
      <c r="N1951" s="15"/>
    </row>
    <row r="1952" spans="1:14" ht="18.75">
      <c r="A1952" s="15">
        <v>12</v>
      </c>
      <c r="B1952" s="16">
        <v>0</v>
      </c>
      <c r="C1952" s="16">
        <v>1.7</v>
      </c>
      <c r="D1952" s="17">
        <v>0</v>
      </c>
      <c r="E1952" s="17">
        <v>28.3</v>
      </c>
      <c r="F1952" s="17">
        <v>0</v>
      </c>
      <c r="G1952" s="17">
        <v>0</v>
      </c>
      <c r="H1952" s="17">
        <v>3.6</v>
      </c>
      <c r="I1952" s="17">
        <v>0</v>
      </c>
      <c r="J1952" s="17">
        <v>0</v>
      </c>
      <c r="K1952" s="17" t="s">
        <v>45</v>
      </c>
      <c r="L1952" s="17">
        <v>0</v>
      </c>
      <c r="M1952" s="18">
        <v>0</v>
      </c>
      <c r="N1952" s="15"/>
    </row>
    <row r="1953" spans="1:14" ht="18.75">
      <c r="A1953" s="15">
        <v>13</v>
      </c>
      <c r="B1953" s="16">
        <v>0</v>
      </c>
      <c r="C1953" s="16">
        <v>22.6</v>
      </c>
      <c r="D1953" s="17">
        <v>3.3</v>
      </c>
      <c r="E1953" s="17">
        <v>0</v>
      </c>
      <c r="F1953" s="17">
        <v>0</v>
      </c>
      <c r="G1953" s="17">
        <v>10</v>
      </c>
      <c r="H1953" s="17">
        <v>0.8</v>
      </c>
      <c r="I1953" s="17">
        <v>0</v>
      </c>
      <c r="J1953" s="17">
        <v>0</v>
      </c>
      <c r="K1953" s="17" t="s">
        <v>45</v>
      </c>
      <c r="L1953" s="17">
        <v>0</v>
      </c>
      <c r="M1953" s="18">
        <v>0</v>
      </c>
      <c r="N1953" s="15"/>
    </row>
    <row r="1954" spans="1:14" ht="18.75">
      <c r="A1954" s="15">
        <v>14</v>
      </c>
      <c r="B1954" s="16">
        <v>0</v>
      </c>
      <c r="C1954" s="16">
        <v>0.9</v>
      </c>
      <c r="D1954" s="17">
        <v>0</v>
      </c>
      <c r="E1954" s="17">
        <v>0</v>
      </c>
      <c r="F1954" s="17">
        <v>0</v>
      </c>
      <c r="G1954" s="17">
        <v>14.7</v>
      </c>
      <c r="H1954" s="17">
        <v>0.5</v>
      </c>
      <c r="I1954" s="17">
        <v>0</v>
      </c>
      <c r="J1954" s="17">
        <v>0</v>
      </c>
      <c r="K1954" s="17" t="s">
        <v>45</v>
      </c>
      <c r="L1954" s="17">
        <v>0</v>
      </c>
      <c r="M1954" s="18">
        <v>0</v>
      </c>
      <c r="N1954" s="15"/>
    </row>
    <row r="1955" spans="1:14" ht="18.75">
      <c r="A1955" s="15">
        <v>15</v>
      </c>
      <c r="B1955" s="16">
        <v>0</v>
      </c>
      <c r="C1955" s="16">
        <v>0</v>
      </c>
      <c r="D1955" s="17">
        <v>0</v>
      </c>
      <c r="E1955" s="17">
        <v>2.1</v>
      </c>
      <c r="F1955" s="17">
        <v>9.2</v>
      </c>
      <c r="G1955" s="17">
        <v>18.3</v>
      </c>
      <c r="H1955" s="17">
        <v>15.7</v>
      </c>
      <c r="I1955" s="17">
        <v>0</v>
      </c>
      <c r="J1955" s="17">
        <v>0</v>
      </c>
      <c r="K1955" s="17" t="s">
        <v>45</v>
      </c>
      <c r="L1955" s="17">
        <v>0</v>
      </c>
      <c r="M1955" s="18">
        <v>0</v>
      </c>
      <c r="N1955" s="15"/>
    </row>
    <row r="1956" spans="1:14" ht="18.75">
      <c r="A1956" s="15">
        <v>16</v>
      </c>
      <c r="B1956" s="16">
        <v>0</v>
      </c>
      <c r="C1956" s="16">
        <v>15.3</v>
      </c>
      <c r="D1956" s="17">
        <v>0</v>
      </c>
      <c r="E1956" s="17">
        <v>1</v>
      </c>
      <c r="F1956" s="17">
        <v>0.3</v>
      </c>
      <c r="G1956" s="17">
        <v>8</v>
      </c>
      <c r="H1956" s="17">
        <v>3.5</v>
      </c>
      <c r="I1956" s="17">
        <v>0</v>
      </c>
      <c r="J1956" s="17">
        <v>0</v>
      </c>
      <c r="K1956" s="17" t="s">
        <v>45</v>
      </c>
      <c r="L1956" s="17">
        <v>0</v>
      </c>
      <c r="M1956" s="18">
        <v>0</v>
      </c>
      <c r="N1956" s="15"/>
    </row>
    <row r="1957" spans="1:14" ht="18.75">
      <c r="A1957" s="15">
        <v>17</v>
      </c>
      <c r="B1957" s="16">
        <v>0</v>
      </c>
      <c r="C1957" s="16">
        <v>0</v>
      </c>
      <c r="D1957" s="17">
        <v>0</v>
      </c>
      <c r="E1957" s="17">
        <v>0</v>
      </c>
      <c r="F1957" s="17">
        <v>0</v>
      </c>
      <c r="G1957" s="17">
        <v>15.5</v>
      </c>
      <c r="H1957" s="17">
        <v>0</v>
      </c>
      <c r="I1957" s="17">
        <v>0</v>
      </c>
      <c r="J1957" s="17">
        <v>0</v>
      </c>
      <c r="K1957" s="17" t="s">
        <v>45</v>
      </c>
      <c r="L1957" s="17">
        <v>0</v>
      </c>
      <c r="M1957" s="18">
        <v>0</v>
      </c>
      <c r="N1957" s="15"/>
    </row>
    <row r="1958" spans="1:14" ht="18.75">
      <c r="A1958" s="15">
        <v>18</v>
      </c>
      <c r="B1958" s="16">
        <v>0</v>
      </c>
      <c r="C1958" s="16">
        <v>0</v>
      </c>
      <c r="D1958" s="17">
        <v>0</v>
      </c>
      <c r="E1958" s="17">
        <v>0</v>
      </c>
      <c r="F1958" s="17">
        <v>0</v>
      </c>
      <c r="G1958" s="17">
        <v>22.2</v>
      </c>
      <c r="H1958" s="17">
        <v>0</v>
      </c>
      <c r="I1958" s="17">
        <v>0</v>
      </c>
      <c r="J1958" s="17">
        <v>0</v>
      </c>
      <c r="K1958" s="17" t="s">
        <v>45</v>
      </c>
      <c r="L1958" s="17">
        <v>0</v>
      </c>
      <c r="M1958" s="18">
        <v>0</v>
      </c>
      <c r="N1958" s="15"/>
    </row>
    <row r="1959" spans="1:14" ht="18.75">
      <c r="A1959" s="15">
        <v>19</v>
      </c>
      <c r="B1959" s="16">
        <v>0</v>
      </c>
      <c r="C1959" s="16">
        <v>0</v>
      </c>
      <c r="D1959" s="17">
        <v>0</v>
      </c>
      <c r="E1959" s="17">
        <v>21.1</v>
      </c>
      <c r="F1959" s="17">
        <v>0</v>
      </c>
      <c r="G1959" s="17">
        <v>0</v>
      </c>
      <c r="H1959" s="17">
        <v>0</v>
      </c>
      <c r="I1959" s="17">
        <v>0</v>
      </c>
      <c r="J1959" s="17">
        <v>0</v>
      </c>
      <c r="K1959" s="17" t="s">
        <v>45</v>
      </c>
      <c r="L1959" s="17">
        <v>0</v>
      </c>
      <c r="M1959" s="18">
        <v>6.5</v>
      </c>
      <c r="N1959" s="15"/>
    </row>
    <row r="1960" spans="1:14" ht="18.75">
      <c r="A1960" s="15">
        <v>20</v>
      </c>
      <c r="B1960" s="16">
        <v>0</v>
      </c>
      <c r="C1960" s="16">
        <v>0</v>
      </c>
      <c r="D1960" s="17">
        <v>0</v>
      </c>
      <c r="E1960" s="17">
        <v>0</v>
      </c>
      <c r="F1960" s="17">
        <v>0</v>
      </c>
      <c r="G1960" s="17">
        <v>1.6</v>
      </c>
      <c r="H1960" s="17">
        <v>14.1</v>
      </c>
      <c r="I1960" s="17">
        <v>0</v>
      </c>
      <c r="J1960" s="17">
        <v>0</v>
      </c>
      <c r="K1960" s="17" t="s">
        <v>45</v>
      </c>
      <c r="L1960" s="17">
        <v>0</v>
      </c>
      <c r="M1960" s="18">
        <v>0</v>
      </c>
      <c r="N1960" s="15"/>
    </row>
    <row r="1961" spans="1:14" ht="18.75">
      <c r="A1961" s="15">
        <v>21</v>
      </c>
      <c r="B1961" s="16">
        <v>0</v>
      </c>
      <c r="C1961" s="16">
        <v>0</v>
      </c>
      <c r="D1961" s="17">
        <v>0</v>
      </c>
      <c r="E1961" s="17">
        <v>0</v>
      </c>
      <c r="F1961" s="17">
        <v>18</v>
      </c>
      <c r="G1961" s="17">
        <v>0</v>
      </c>
      <c r="H1961" s="17">
        <v>1</v>
      </c>
      <c r="I1961" s="17">
        <v>0</v>
      </c>
      <c r="J1961" s="17">
        <v>0</v>
      </c>
      <c r="K1961" s="17" t="s">
        <v>45</v>
      </c>
      <c r="L1961" s="17">
        <v>0</v>
      </c>
      <c r="M1961" s="18">
        <v>0</v>
      </c>
      <c r="N1961" s="15"/>
    </row>
    <row r="1962" spans="1:14" ht="18.75">
      <c r="A1962" s="15">
        <v>22</v>
      </c>
      <c r="B1962" s="16">
        <v>0</v>
      </c>
      <c r="C1962" s="16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5.6</v>
      </c>
      <c r="I1962" s="17">
        <v>0</v>
      </c>
      <c r="J1962" s="17">
        <v>0</v>
      </c>
      <c r="K1962" s="17" t="s">
        <v>45</v>
      </c>
      <c r="L1962" s="17">
        <v>0</v>
      </c>
      <c r="M1962" s="18">
        <v>3.4</v>
      </c>
      <c r="N1962" s="15"/>
    </row>
    <row r="1963" spans="1:14" ht="18.75">
      <c r="A1963" s="15">
        <v>23</v>
      </c>
      <c r="B1963" s="16">
        <v>0</v>
      </c>
      <c r="C1963" s="16">
        <v>6.5</v>
      </c>
      <c r="D1963" s="17">
        <v>0</v>
      </c>
      <c r="E1963" s="17">
        <v>11.2</v>
      </c>
      <c r="F1963" s="17">
        <v>0</v>
      </c>
      <c r="G1963" s="17">
        <v>0</v>
      </c>
      <c r="H1963" s="17">
        <v>3.1</v>
      </c>
      <c r="I1963" s="17">
        <v>0</v>
      </c>
      <c r="J1963" s="17">
        <v>0</v>
      </c>
      <c r="K1963" s="17" t="s">
        <v>45</v>
      </c>
      <c r="L1963" s="17">
        <v>0</v>
      </c>
      <c r="M1963" s="18">
        <v>0</v>
      </c>
      <c r="N1963" s="15"/>
    </row>
    <row r="1964" spans="1:14" ht="18.75">
      <c r="A1964" s="15">
        <v>24</v>
      </c>
      <c r="B1964" s="16">
        <v>0</v>
      </c>
      <c r="C1964" s="16">
        <v>0</v>
      </c>
      <c r="D1964" s="17">
        <v>0.8</v>
      </c>
      <c r="E1964" s="17">
        <v>1.6</v>
      </c>
      <c r="F1964" s="17">
        <v>0</v>
      </c>
      <c r="G1964" s="17">
        <v>0</v>
      </c>
      <c r="H1964" s="17">
        <v>0</v>
      </c>
      <c r="I1964" s="17">
        <v>0</v>
      </c>
      <c r="J1964" s="17">
        <v>0</v>
      </c>
      <c r="K1964" s="17" t="s">
        <v>45</v>
      </c>
      <c r="L1964" s="17">
        <v>0</v>
      </c>
      <c r="M1964" s="18">
        <v>0</v>
      </c>
      <c r="N1964" s="15"/>
    </row>
    <row r="1965" spans="1:14" ht="18.75">
      <c r="A1965" s="15">
        <v>25</v>
      </c>
      <c r="B1965" s="16">
        <v>0</v>
      </c>
      <c r="C1965" s="16">
        <v>0</v>
      </c>
      <c r="D1965" s="17">
        <v>0.5</v>
      </c>
      <c r="E1965" s="17">
        <v>13.9</v>
      </c>
      <c r="F1965" s="17">
        <v>0</v>
      </c>
      <c r="G1965" s="17">
        <v>1</v>
      </c>
      <c r="H1965" s="17">
        <v>0</v>
      </c>
      <c r="I1965" s="17">
        <v>0</v>
      </c>
      <c r="J1965" s="17">
        <v>0</v>
      </c>
      <c r="K1965" s="17" t="s">
        <v>45</v>
      </c>
      <c r="L1965" s="17">
        <v>0</v>
      </c>
      <c r="M1965" s="18">
        <v>0</v>
      </c>
      <c r="N1965" s="15"/>
    </row>
    <row r="1966" spans="1:14" ht="18.75">
      <c r="A1966" s="15">
        <v>26</v>
      </c>
      <c r="B1966" s="16">
        <v>0</v>
      </c>
      <c r="C1966" s="16">
        <v>0</v>
      </c>
      <c r="D1966" s="17">
        <v>1.5</v>
      </c>
      <c r="E1966" s="17">
        <v>0</v>
      </c>
      <c r="F1966" s="17">
        <v>0</v>
      </c>
      <c r="G1966" s="17">
        <v>0</v>
      </c>
      <c r="H1966" s="17">
        <v>0</v>
      </c>
      <c r="I1966" s="17">
        <v>0</v>
      </c>
      <c r="J1966" s="17">
        <v>0</v>
      </c>
      <c r="K1966" s="17" t="s">
        <v>45</v>
      </c>
      <c r="L1966" s="17">
        <v>0</v>
      </c>
      <c r="M1966" s="18">
        <v>0</v>
      </c>
      <c r="N1966" s="15"/>
    </row>
    <row r="1967" spans="1:14" ht="18.75">
      <c r="A1967" s="15">
        <v>27</v>
      </c>
      <c r="B1967" s="16">
        <v>0</v>
      </c>
      <c r="C1967" s="16">
        <v>0</v>
      </c>
      <c r="D1967" s="17">
        <v>3.4</v>
      </c>
      <c r="E1967" s="17">
        <v>0</v>
      </c>
      <c r="F1967" s="17">
        <v>0</v>
      </c>
      <c r="G1967" s="17">
        <v>8</v>
      </c>
      <c r="H1967" s="17">
        <v>15.7</v>
      </c>
      <c r="I1967" s="17">
        <v>0</v>
      </c>
      <c r="J1967" s="17">
        <v>0</v>
      </c>
      <c r="K1967" s="17" t="s">
        <v>45</v>
      </c>
      <c r="L1967" s="17">
        <v>0</v>
      </c>
      <c r="M1967" s="18">
        <v>0</v>
      </c>
      <c r="N1967" s="15"/>
    </row>
    <row r="1968" spans="1:14" ht="18.75">
      <c r="A1968" s="15">
        <v>28</v>
      </c>
      <c r="B1968" s="16">
        <v>0</v>
      </c>
      <c r="C1968" s="16">
        <v>0</v>
      </c>
      <c r="D1968" s="17">
        <v>14</v>
      </c>
      <c r="E1968" s="17">
        <v>0</v>
      </c>
      <c r="F1968" s="17">
        <v>0</v>
      </c>
      <c r="G1968" s="17">
        <v>28.8</v>
      </c>
      <c r="H1968" s="17">
        <v>0</v>
      </c>
      <c r="I1968" s="17">
        <v>0</v>
      </c>
      <c r="J1968" s="17">
        <v>0</v>
      </c>
      <c r="K1968" s="17" t="s">
        <v>45</v>
      </c>
      <c r="L1968" s="17">
        <v>0</v>
      </c>
      <c r="M1968" s="18">
        <v>0</v>
      </c>
      <c r="N1968" s="15"/>
    </row>
    <row r="1969" spans="1:14" ht="18.75">
      <c r="A1969" s="15">
        <v>29</v>
      </c>
      <c r="B1969" s="16">
        <v>0</v>
      </c>
      <c r="C1969" s="16">
        <v>0</v>
      </c>
      <c r="D1969" s="17">
        <v>0</v>
      </c>
      <c r="E1969" s="17">
        <v>0.5</v>
      </c>
      <c r="F1969" s="17">
        <v>1</v>
      </c>
      <c r="G1969" s="17">
        <v>20</v>
      </c>
      <c r="H1969" s="17">
        <v>0</v>
      </c>
      <c r="I1969" s="17">
        <v>0</v>
      </c>
      <c r="J1969" s="17">
        <v>0</v>
      </c>
      <c r="K1969" s="17" t="s">
        <v>45</v>
      </c>
      <c r="L1969" s="17">
        <v>0</v>
      </c>
      <c r="M1969" s="18">
        <v>0</v>
      </c>
      <c r="N1969" s="15"/>
    </row>
    <row r="1970" spans="1:14" ht="18.75">
      <c r="A1970" s="15">
        <v>30</v>
      </c>
      <c r="B1970" s="16">
        <v>0</v>
      </c>
      <c r="C1970" s="16">
        <v>0.3</v>
      </c>
      <c r="D1970" s="17">
        <v>0</v>
      </c>
      <c r="E1970" s="17">
        <v>6</v>
      </c>
      <c r="F1970" s="17">
        <v>3</v>
      </c>
      <c r="G1970" s="17">
        <v>18.3</v>
      </c>
      <c r="H1970" s="17">
        <v>24.4</v>
      </c>
      <c r="I1970" s="17">
        <v>0</v>
      </c>
      <c r="J1970" s="17">
        <v>0</v>
      </c>
      <c r="K1970" s="17" t="s">
        <v>45</v>
      </c>
      <c r="L1970" s="17"/>
      <c r="M1970" s="18">
        <v>0</v>
      </c>
      <c r="N1970" s="15"/>
    </row>
    <row r="1971" spans="1:14" ht="18.75">
      <c r="A1971" s="19">
        <v>31</v>
      </c>
      <c r="B1971" s="20"/>
      <c r="C1971" s="21">
        <v>0</v>
      </c>
      <c r="D1971" s="21"/>
      <c r="E1971" s="21">
        <v>5</v>
      </c>
      <c r="F1971" s="21">
        <v>0</v>
      </c>
      <c r="G1971" s="21"/>
      <c r="H1971" s="21">
        <v>3</v>
      </c>
      <c r="I1971" s="21"/>
      <c r="J1971" s="21">
        <v>0</v>
      </c>
      <c r="K1971" s="21" t="s">
        <v>45</v>
      </c>
      <c r="L1971" s="21"/>
      <c r="M1971" s="22">
        <v>0</v>
      </c>
      <c r="N1971" s="19"/>
    </row>
    <row r="1972" spans="1:15" ht="18.75">
      <c r="A1972" s="23" t="s">
        <v>310</v>
      </c>
      <c r="B1972" s="25">
        <f aca="true" t="shared" si="90" ref="B1972:M1972">SUM(B1941:B1971)</f>
        <v>0</v>
      </c>
      <c r="C1972" s="25">
        <f t="shared" si="90"/>
        <v>142.10000000000002</v>
      </c>
      <c r="D1972" s="25">
        <f t="shared" si="90"/>
        <v>42.3</v>
      </c>
      <c r="E1972" s="25">
        <f t="shared" si="90"/>
        <v>122.80000000000001</v>
      </c>
      <c r="F1972" s="25">
        <f t="shared" si="90"/>
        <v>147.10000000000002</v>
      </c>
      <c r="G1972" s="25">
        <f t="shared" si="90"/>
        <v>246.8</v>
      </c>
      <c r="H1972" s="25">
        <f t="shared" si="90"/>
        <v>181.2</v>
      </c>
      <c r="I1972" s="25">
        <f t="shared" si="90"/>
        <v>0.5</v>
      </c>
      <c r="J1972" s="25">
        <f t="shared" si="90"/>
        <v>0</v>
      </c>
      <c r="K1972" s="25" t="s">
        <v>45</v>
      </c>
      <c r="L1972" s="25">
        <f t="shared" si="90"/>
        <v>0</v>
      </c>
      <c r="M1972" s="25">
        <f t="shared" si="90"/>
        <v>9.9</v>
      </c>
      <c r="N1972" s="26">
        <f>SUM(B1972:M1972)</f>
        <v>892.7000000000002</v>
      </c>
      <c r="O1972" s="1" t="s">
        <v>311</v>
      </c>
    </row>
    <row r="1973" spans="1:15" ht="18.75">
      <c r="A1973" s="15" t="s">
        <v>312</v>
      </c>
      <c r="B1973" s="16">
        <f>AVERAGE(B1941:B1971)</f>
        <v>0</v>
      </c>
      <c r="C1973" s="17">
        <f aca="true" t="shared" si="91" ref="C1973:L1973">AVERAGE(C1941:C1971)</f>
        <v>4.5838709677419365</v>
      </c>
      <c r="D1973" s="17">
        <f t="shared" si="91"/>
        <v>1.41</v>
      </c>
      <c r="E1973" s="17">
        <f t="shared" si="91"/>
        <v>3.9612903225806457</v>
      </c>
      <c r="F1973" s="17">
        <f t="shared" si="91"/>
        <v>4.7451612903225815</v>
      </c>
      <c r="G1973" s="17">
        <f t="shared" si="91"/>
        <v>8.226666666666667</v>
      </c>
      <c r="H1973" s="17">
        <f t="shared" si="91"/>
        <v>5.84516129032258</v>
      </c>
      <c r="I1973" s="17">
        <f t="shared" si="91"/>
        <v>0.016666666666666666</v>
      </c>
      <c r="J1973" s="17">
        <f t="shared" si="91"/>
        <v>0</v>
      </c>
      <c r="K1973" s="17" t="s">
        <v>45</v>
      </c>
      <c r="L1973" s="17">
        <f t="shared" si="91"/>
        <v>0</v>
      </c>
      <c r="M1973" s="18">
        <f>AVERAGE(M1941:M1971)</f>
        <v>0.31935483870967746</v>
      </c>
      <c r="N1973" s="27">
        <f>AVERAGE(B1973:M1973)</f>
        <v>2.6461974584555232</v>
      </c>
      <c r="O1973" s="1" t="s">
        <v>313</v>
      </c>
    </row>
    <row r="1974" spans="1:15" ht="18.75">
      <c r="A1974" s="19" t="s">
        <v>314</v>
      </c>
      <c r="B1974" s="34">
        <f>COUNTIF(B1941:B1971,"&gt;0")</f>
        <v>0</v>
      </c>
      <c r="C1974" s="35">
        <f aca="true" t="shared" si="92" ref="C1974:M1974">COUNTIF(C1941:C1971,"&gt;0")</f>
        <v>8</v>
      </c>
      <c r="D1974" s="35">
        <f t="shared" si="92"/>
        <v>11</v>
      </c>
      <c r="E1974" s="35">
        <f t="shared" si="92"/>
        <v>15</v>
      </c>
      <c r="F1974" s="35">
        <f t="shared" si="92"/>
        <v>13</v>
      </c>
      <c r="G1974" s="35">
        <f t="shared" si="92"/>
        <v>20</v>
      </c>
      <c r="H1974" s="35">
        <f t="shared" si="92"/>
        <v>21</v>
      </c>
      <c r="I1974" s="35">
        <f t="shared" si="92"/>
        <v>1</v>
      </c>
      <c r="J1974" s="35">
        <f t="shared" si="92"/>
        <v>0</v>
      </c>
      <c r="K1974" s="35" t="s">
        <v>45</v>
      </c>
      <c r="L1974" s="35">
        <f t="shared" si="92"/>
        <v>0</v>
      </c>
      <c r="M1974" s="36">
        <f t="shared" si="92"/>
        <v>2</v>
      </c>
      <c r="N1974" s="31">
        <f>SUM(B1974:M1974)</f>
        <v>91</v>
      </c>
      <c r="O1974" s="1" t="s">
        <v>314</v>
      </c>
    </row>
    <row r="1975" spans="1:12" ht="18.75">
      <c r="A1975" s="1" t="s">
        <v>315</v>
      </c>
      <c r="C1975" s="1" t="s">
        <v>316</v>
      </c>
      <c r="E1975" s="1" t="s">
        <v>311</v>
      </c>
      <c r="H1975" s="1" t="s">
        <v>315</v>
      </c>
      <c r="J1975" s="1" t="s">
        <v>317</v>
      </c>
      <c r="L1975" s="1" t="s">
        <v>311</v>
      </c>
    </row>
    <row r="1976" spans="1:12" ht="18.75">
      <c r="A1976" s="1" t="s">
        <v>315</v>
      </c>
      <c r="C1976" s="1" t="s">
        <v>318</v>
      </c>
      <c r="E1976" s="1" t="s">
        <v>311</v>
      </c>
      <c r="H1976" s="1" t="s">
        <v>315</v>
      </c>
      <c r="J1976" s="1" t="s">
        <v>319</v>
      </c>
      <c r="L1976" s="1" t="s">
        <v>311</v>
      </c>
    </row>
    <row r="1977" spans="1:12" ht="18.75">
      <c r="A1977" s="1" t="s">
        <v>315</v>
      </c>
      <c r="C1977" s="1" t="s">
        <v>320</v>
      </c>
      <c r="E1977" s="1" t="s">
        <v>311</v>
      </c>
      <c r="H1977" s="1" t="s">
        <v>315</v>
      </c>
      <c r="J1977" s="1" t="s">
        <v>321</v>
      </c>
      <c r="L1977" s="1" t="s">
        <v>311</v>
      </c>
    </row>
    <row r="1978" spans="1:12" ht="18.75">
      <c r="A1978" s="1" t="s">
        <v>315</v>
      </c>
      <c r="C1978" s="1" t="s">
        <v>322</v>
      </c>
      <c r="E1978" s="1" t="s">
        <v>311</v>
      </c>
      <c r="H1978" s="1" t="s">
        <v>315</v>
      </c>
      <c r="J1978" s="1" t="s">
        <v>323</v>
      </c>
      <c r="L1978" s="1" t="s">
        <v>311</v>
      </c>
    </row>
    <row r="1979" spans="1:12" ht="18.75">
      <c r="A1979" s="1" t="s">
        <v>315</v>
      </c>
      <c r="C1979" s="1" t="s">
        <v>324</v>
      </c>
      <c r="E1979" s="1" t="s">
        <v>311</v>
      </c>
      <c r="H1979" s="1" t="s">
        <v>315</v>
      </c>
      <c r="J1979" s="1" t="s">
        <v>325</v>
      </c>
      <c r="L1979" s="1" t="s">
        <v>311</v>
      </c>
    </row>
    <row r="1980" spans="1:12" ht="18.75">
      <c r="A1980" s="1" t="s">
        <v>315</v>
      </c>
      <c r="C1980" s="1" t="s">
        <v>326</v>
      </c>
      <c r="E1980" s="1" t="s">
        <v>311</v>
      </c>
      <c r="H1980" s="1" t="s">
        <v>315</v>
      </c>
      <c r="J1980" s="1" t="s">
        <v>327</v>
      </c>
      <c r="L1980" s="1" t="s">
        <v>311</v>
      </c>
    </row>
    <row r="1981" spans="1:5" ht="18.75">
      <c r="A1981" s="1" t="s">
        <v>315</v>
      </c>
      <c r="C1981" s="1" t="s">
        <v>328</v>
      </c>
      <c r="E1981" s="1" t="s">
        <v>311</v>
      </c>
    </row>
    <row r="1983" spans="1:14" ht="18.75">
      <c r="A1983" s="37" t="s">
        <v>294</v>
      </c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</row>
    <row r="1984" spans="1:14" ht="18.75">
      <c r="A1984" s="37" t="s">
        <v>329</v>
      </c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</row>
    <row r="1985" spans="1:14" ht="18.75">
      <c r="A1985" s="37" t="s">
        <v>357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</row>
    <row r="1986" spans="1:14" ht="18.75">
      <c r="A1986" s="7" t="s">
        <v>296</v>
      </c>
      <c r="B1986" s="8" t="s">
        <v>297</v>
      </c>
      <c r="C1986" s="9" t="s">
        <v>298</v>
      </c>
      <c r="D1986" s="9" t="s">
        <v>299</v>
      </c>
      <c r="E1986" s="9" t="s">
        <v>300</v>
      </c>
      <c r="F1986" s="9" t="s">
        <v>301</v>
      </c>
      <c r="G1986" s="9" t="s">
        <v>302</v>
      </c>
      <c r="H1986" s="9" t="s">
        <v>303</v>
      </c>
      <c r="I1986" s="9" t="s">
        <v>304</v>
      </c>
      <c r="J1986" s="9" t="s">
        <v>305</v>
      </c>
      <c r="K1986" s="9" t="s">
        <v>306</v>
      </c>
      <c r="L1986" s="9" t="s">
        <v>307</v>
      </c>
      <c r="M1986" s="10" t="s">
        <v>308</v>
      </c>
      <c r="N1986" s="7" t="s">
        <v>309</v>
      </c>
    </row>
    <row r="1987" spans="1:14" ht="18.75">
      <c r="A1987" s="11">
        <v>1</v>
      </c>
      <c r="B1987" s="12"/>
      <c r="C1987" s="12"/>
      <c r="D1987" s="13"/>
      <c r="E1987" s="13"/>
      <c r="F1987" s="13"/>
      <c r="G1987" s="33"/>
      <c r="H1987" s="33"/>
      <c r="I1987" s="33"/>
      <c r="J1987" s="13"/>
      <c r="K1987" s="13"/>
      <c r="L1987" s="13"/>
      <c r="M1987" s="14"/>
      <c r="N1987" s="11"/>
    </row>
    <row r="1988" spans="1:14" ht="18.75">
      <c r="A1988" s="15">
        <v>2</v>
      </c>
      <c r="B1988" s="16"/>
      <c r="C1988" s="16"/>
      <c r="D1988" s="17"/>
      <c r="E1988" s="17"/>
      <c r="F1988" s="17"/>
      <c r="G1988" s="17"/>
      <c r="H1988" s="17"/>
      <c r="I1988" s="17"/>
      <c r="J1988" s="17"/>
      <c r="K1988" s="17"/>
      <c r="L1988" s="17"/>
      <c r="M1988" s="18"/>
      <c r="N1988" s="15"/>
    </row>
    <row r="1989" spans="1:14" ht="18.75">
      <c r="A1989" s="15">
        <v>3</v>
      </c>
      <c r="B1989" s="16"/>
      <c r="C1989" s="16"/>
      <c r="D1989" s="17"/>
      <c r="E1989" s="17"/>
      <c r="F1989" s="17"/>
      <c r="G1989" s="17"/>
      <c r="H1989" s="17"/>
      <c r="I1989" s="17"/>
      <c r="J1989" s="17"/>
      <c r="K1989" s="17"/>
      <c r="L1989" s="17"/>
      <c r="M1989" s="18"/>
      <c r="N1989" s="15"/>
    </row>
    <row r="1990" spans="1:14" ht="18.75">
      <c r="A1990" s="15">
        <v>4</v>
      </c>
      <c r="B1990" s="16"/>
      <c r="C1990" s="16"/>
      <c r="D1990" s="17"/>
      <c r="E1990" s="17"/>
      <c r="F1990" s="17"/>
      <c r="G1990" s="17"/>
      <c r="H1990" s="25"/>
      <c r="I1990" s="17"/>
      <c r="J1990" s="17"/>
      <c r="K1990" s="17"/>
      <c r="L1990" s="17"/>
      <c r="M1990" s="18"/>
      <c r="N1990" s="15"/>
    </row>
    <row r="1991" spans="1:14" ht="18.75">
      <c r="A1991" s="15">
        <v>5</v>
      </c>
      <c r="B1991" s="16"/>
      <c r="C1991" s="16"/>
      <c r="D1991" s="17"/>
      <c r="E1991" s="17"/>
      <c r="F1991" s="17"/>
      <c r="G1991" s="17"/>
      <c r="H1991" s="17"/>
      <c r="I1991" s="17"/>
      <c r="J1991" s="17"/>
      <c r="K1991" s="17"/>
      <c r="L1991" s="17"/>
      <c r="M1991" s="18"/>
      <c r="N1991" s="15"/>
    </row>
    <row r="1992" spans="1:14" ht="18.75">
      <c r="A1992" s="15">
        <v>6</v>
      </c>
      <c r="B1992" s="16"/>
      <c r="C1992" s="16"/>
      <c r="D1992" s="17"/>
      <c r="E1992" s="17"/>
      <c r="F1992" s="17"/>
      <c r="G1992" s="17"/>
      <c r="H1992" s="17"/>
      <c r="I1992" s="17"/>
      <c r="J1992" s="17"/>
      <c r="K1992" s="17"/>
      <c r="L1992" s="17"/>
      <c r="M1992" s="18"/>
      <c r="N1992" s="15"/>
    </row>
    <row r="1993" spans="1:14" ht="18.75">
      <c r="A1993" s="15">
        <v>7</v>
      </c>
      <c r="B1993" s="16"/>
      <c r="C1993" s="16"/>
      <c r="D1993" s="17"/>
      <c r="E1993" s="17"/>
      <c r="F1993" s="17"/>
      <c r="G1993" s="17"/>
      <c r="H1993" s="17"/>
      <c r="I1993" s="17"/>
      <c r="J1993" s="17"/>
      <c r="K1993" s="17"/>
      <c r="L1993" s="17"/>
      <c r="M1993" s="18"/>
      <c r="N1993" s="15"/>
    </row>
    <row r="1994" spans="1:14" ht="18.75">
      <c r="A1994" s="15">
        <v>8</v>
      </c>
      <c r="B1994" s="16"/>
      <c r="C1994" s="16"/>
      <c r="D1994" s="17"/>
      <c r="E1994" s="17"/>
      <c r="F1994" s="17"/>
      <c r="G1994" s="17"/>
      <c r="H1994" s="17"/>
      <c r="I1994" s="17"/>
      <c r="J1994" s="17"/>
      <c r="K1994" s="17"/>
      <c r="L1994" s="17"/>
      <c r="M1994" s="18"/>
      <c r="N1994" s="15"/>
    </row>
    <row r="1995" spans="1:14" ht="18.75">
      <c r="A1995" s="15">
        <v>9</v>
      </c>
      <c r="B1995" s="16"/>
      <c r="C1995" s="16"/>
      <c r="D1995" s="17"/>
      <c r="E1995" s="17"/>
      <c r="F1995" s="17"/>
      <c r="G1995" s="17"/>
      <c r="H1995" s="17"/>
      <c r="I1995" s="17"/>
      <c r="J1995" s="17"/>
      <c r="K1995" s="17"/>
      <c r="L1995" s="17"/>
      <c r="M1995" s="18"/>
      <c r="N1995" s="15"/>
    </row>
    <row r="1996" spans="1:14" ht="18.75">
      <c r="A1996" s="15">
        <v>10</v>
      </c>
      <c r="B1996" s="16"/>
      <c r="C1996" s="16"/>
      <c r="D1996" s="17"/>
      <c r="E1996" s="17"/>
      <c r="F1996" s="17"/>
      <c r="G1996" s="17"/>
      <c r="H1996" s="17"/>
      <c r="I1996" s="17"/>
      <c r="J1996" s="17"/>
      <c r="K1996" s="17"/>
      <c r="L1996" s="17"/>
      <c r="M1996" s="18"/>
      <c r="N1996" s="15"/>
    </row>
    <row r="1997" spans="1:14" ht="18.75">
      <c r="A1997" s="15">
        <v>11</v>
      </c>
      <c r="B1997" s="16"/>
      <c r="C1997" s="16"/>
      <c r="D1997" s="17"/>
      <c r="E1997" s="17"/>
      <c r="F1997" s="17"/>
      <c r="G1997" s="17"/>
      <c r="H1997" s="17"/>
      <c r="I1997" s="17"/>
      <c r="J1997" s="17"/>
      <c r="K1997" s="17"/>
      <c r="L1997" s="17"/>
      <c r="M1997" s="18"/>
      <c r="N1997" s="15"/>
    </row>
    <row r="1998" spans="1:14" ht="18.75">
      <c r="A1998" s="15">
        <v>12</v>
      </c>
      <c r="B1998" s="16"/>
      <c r="C1998" s="16"/>
      <c r="D1998" s="17"/>
      <c r="E1998" s="17"/>
      <c r="F1998" s="17"/>
      <c r="G1998" s="17"/>
      <c r="H1998" s="17"/>
      <c r="I1998" s="17"/>
      <c r="J1998" s="17"/>
      <c r="K1998" s="17"/>
      <c r="L1998" s="17"/>
      <c r="M1998" s="18"/>
      <c r="N1998" s="15"/>
    </row>
    <row r="1999" spans="1:14" ht="18.75">
      <c r="A1999" s="15">
        <v>13</v>
      </c>
      <c r="B1999" s="16"/>
      <c r="C1999" s="16"/>
      <c r="D1999" s="17"/>
      <c r="E1999" s="17"/>
      <c r="F1999" s="17"/>
      <c r="G1999" s="17"/>
      <c r="H1999" s="17"/>
      <c r="I1999" s="17"/>
      <c r="J1999" s="17"/>
      <c r="K1999" s="17"/>
      <c r="L1999" s="17"/>
      <c r="M1999" s="18"/>
      <c r="N1999" s="15"/>
    </row>
    <row r="2000" spans="1:14" ht="18.75">
      <c r="A2000" s="15">
        <v>14</v>
      </c>
      <c r="B2000" s="16"/>
      <c r="C2000" s="16"/>
      <c r="D2000" s="17"/>
      <c r="E2000" s="17"/>
      <c r="F2000" s="17"/>
      <c r="G2000" s="17"/>
      <c r="H2000" s="17"/>
      <c r="I2000" s="17"/>
      <c r="J2000" s="17"/>
      <c r="K2000" s="17"/>
      <c r="L2000" s="17"/>
      <c r="M2000" s="18"/>
      <c r="N2000" s="15"/>
    </row>
    <row r="2001" spans="1:14" ht="18.75">
      <c r="A2001" s="15">
        <v>15</v>
      </c>
      <c r="B2001" s="16"/>
      <c r="C2001" s="16"/>
      <c r="D2001" s="17"/>
      <c r="E2001" s="17"/>
      <c r="F2001" s="17"/>
      <c r="G2001" s="17"/>
      <c r="H2001" s="17"/>
      <c r="I2001" s="17"/>
      <c r="J2001" s="17"/>
      <c r="K2001" s="17"/>
      <c r="L2001" s="17"/>
      <c r="M2001" s="18"/>
      <c r="N2001" s="15"/>
    </row>
    <row r="2002" spans="1:14" ht="18.75">
      <c r="A2002" s="15">
        <v>16</v>
      </c>
      <c r="B2002" s="16"/>
      <c r="C2002" s="16"/>
      <c r="D2002" s="17"/>
      <c r="E2002" s="17"/>
      <c r="F2002" s="17"/>
      <c r="G2002" s="17"/>
      <c r="H2002" s="17"/>
      <c r="I2002" s="17"/>
      <c r="J2002" s="17"/>
      <c r="K2002" s="17"/>
      <c r="L2002" s="17"/>
      <c r="M2002" s="18"/>
      <c r="N2002" s="15"/>
    </row>
    <row r="2003" spans="1:14" ht="18.75">
      <c r="A2003" s="15">
        <v>17</v>
      </c>
      <c r="B2003" s="16"/>
      <c r="C2003" s="16"/>
      <c r="D2003" s="17"/>
      <c r="E2003" s="17"/>
      <c r="F2003" s="17"/>
      <c r="G2003" s="17"/>
      <c r="H2003" s="17"/>
      <c r="I2003" s="17"/>
      <c r="J2003" s="17"/>
      <c r="K2003" s="17"/>
      <c r="L2003" s="17"/>
      <c r="M2003" s="18"/>
      <c r="N2003" s="15"/>
    </row>
    <row r="2004" spans="1:14" ht="18.75">
      <c r="A2004" s="15">
        <v>18</v>
      </c>
      <c r="B2004" s="16"/>
      <c r="C2004" s="16"/>
      <c r="D2004" s="17"/>
      <c r="E2004" s="17"/>
      <c r="F2004" s="17"/>
      <c r="G2004" s="17"/>
      <c r="H2004" s="17"/>
      <c r="I2004" s="17"/>
      <c r="J2004" s="17"/>
      <c r="K2004" s="17"/>
      <c r="L2004" s="17"/>
      <c r="M2004" s="18"/>
      <c r="N2004" s="15"/>
    </row>
    <row r="2005" spans="1:14" ht="18.75">
      <c r="A2005" s="15">
        <v>19</v>
      </c>
      <c r="B2005" s="16"/>
      <c r="C2005" s="16"/>
      <c r="D2005" s="17"/>
      <c r="E2005" s="17"/>
      <c r="F2005" s="17"/>
      <c r="G2005" s="17"/>
      <c r="H2005" s="17"/>
      <c r="I2005" s="17"/>
      <c r="J2005" s="17"/>
      <c r="K2005" s="17"/>
      <c r="L2005" s="17"/>
      <c r="M2005" s="18"/>
      <c r="N2005" s="15"/>
    </row>
    <row r="2006" spans="1:14" ht="18.75">
      <c r="A2006" s="15">
        <v>20</v>
      </c>
      <c r="B2006" s="16"/>
      <c r="C2006" s="16"/>
      <c r="D2006" s="17"/>
      <c r="E2006" s="17"/>
      <c r="F2006" s="17"/>
      <c r="G2006" s="17"/>
      <c r="H2006" s="17"/>
      <c r="I2006" s="17"/>
      <c r="J2006" s="17"/>
      <c r="K2006" s="17"/>
      <c r="L2006" s="17"/>
      <c r="M2006" s="18"/>
      <c r="N2006" s="15"/>
    </row>
    <row r="2007" spans="1:14" ht="18.75">
      <c r="A2007" s="15">
        <v>21</v>
      </c>
      <c r="B2007" s="16"/>
      <c r="C2007" s="16"/>
      <c r="D2007" s="17"/>
      <c r="E2007" s="17"/>
      <c r="F2007" s="17"/>
      <c r="G2007" s="17"/>
      <c r="H2007" s="17"/>
      <c r="I2007" s="17"/>
      <c r="J2007" s="17"/>
      <c r="K2007" s="17"/>
      <c r="L2007" s="17"/>
      <c r="M2007" s="18"/>
      <c r="N2007" s="15"/>
    </row>
    <row r="2008" spans="1:14" ht="18.75">
      <c r="A2008" s="15">
        <v>22</v>
      </c>
      <c r="B2008" s="16"/>
      <c r="C2008" s="16"/>
      <c r="D2008" s="17"/>
      <c r="E2008" s="17"/>
      <c r="F2008" s="17"/>
      <c r="G2008" s="17"/>
      <c r="H2008" s="17"/>
      <c r="I2008" s="17"/>
      <c r="J2008" s="17"/>
      <c r="K2008" s="17"/>
      <c r="L2008" s="17"/>
      <c r="M2008" s="18"/>
      <c r="N2008" s="15"/>
    </row>
    <row r="2009" spans="1:14" ht="18.75">
      <c r="A2009" s="15">
        <v>23</v>
      </c>
      <c r="B2009" s="16"/>
      <c r="C2009" s="16"/>
      <c r="D2009" s="17"/>
      <c r="E2009" s="17"/>
      <c r="F2009" s="17"/>
      <c r="G2009" s="17"/>
      <c r="H2009" s="17"/>
      <c r="I2009" s="17"/>
      <c r="J2009" s="17"/>
      <c r="K2009" s="17"/>
      <c r="L2009" s="17"/>
      <c r="M2009" s="18"/>
      <c r="N2009" s="15"/>
    </row>
    <row r="2010" spans="1:14" ht="18.75">
      <c r="A2010" s="15">
        <v>24</v>
      </c>
      <c r="B2010" s="16"/>
      <c r="C2010" s="16"/>
      <c r="D2010" s="17"/>
      <c r="E2010" s="17"/>
      <c r="F2010" s="17"/>
      <c r="G2010" s="17"/>
      <c r="H2010" s="17"/>
      <c r="I2010" s="17"/>
      <c r="J2010" s="17"/>
      <c r="K2010" s="17"/>
      <c r="L2010" s="17"/>
      <c r="M2010" s="18"/>
      <c r="N2010" s="15"/>
    </row>
    <row r="2011" spans="1:14" ht="18.75">
      <c r="A2011" s="15">
        <v>25</v>
      </c>
      <c r="B2011" s="16"/>
      <c r="C2011" s="16"/>
      <c r="D2011" s="17"/>
      <c r="E2011" s="17"/>
      <c r="F2011" s="17"/>
      <c r="G2011" s="17"/>
      <c r="H2011" s="17"/>
      <c r="I2011" s="17"/>
      <c r="J2011" s="17"/>
      <c r="K2011" s="17"/>
      <c r="L2011" s="17"/>
      <c r="M2011" s="18"/>
      <c r="N2011" s="15"/>
    </row>
    <row r="2012" spans="1:14" ht="18.75">
      <c r="A2012" s="15">
        <v>26</v>
      </c>
      <c r="B2012" s="16"/>
      <c r="C2012" s="16"/>
      <c r="D2012" s="17"/>
      <c r="E2012" s="17"/>
      <c r="F2012" s="17"/>
      <c r="G2012" s="17"/>
      <c r="H2012" s="17"/>
      <c r="I2012" s="17"/>
      <c r="J2012" s="17"/>
      <c r="K2012" s="17"/>
      <c r="L2012" s="17"/>
      <c r="M2012" s="18"/>
      <c r="N2012" s="15"/>
    </row>
    <row r="2013" spans="1:14" ht="18.75">
      <c r="A2013" s="15">
        <v>27</v>
      </c>
      <c r="B2013" s="16"/>
      <c r="C2013" s="16"/>
      <c r="D2013" s="17"/>
      <c r="E2013" s="17"/>
      <c r="F2013" s="17"/>
      <c r="G2013" s="17"/>
      <c r="H2013" s="17"/>
      <c r="I2013" s="17"/>
      <c r="J2013" s="17"/>
      <c r="K2013" s="17"/>
      <c r="L2013" s="17"/>
      <c r="M2013" s="18"/>
      <c r="N2013" s="15"/>
    </row>
    <row r="2014" spans="1:14" ht="18.75">
      <c r="A2014" s="15">
        <v>28</v>
      </c>
      <c r="B2014" s="16"/>
      <c r="C2014" s="16"/>
      <c r="D2014" s="17"/>
      <c r="E2014" s="17"/>
      <c r="F2014" s="17"/>
      <c r="G2014" s="17"/>
      <c r="H2014" s="17"/>
      <c r="I2014" s="17"/>
      <c r="J2014" s="17"/>
      <c r="K2014" s="17"/>
      <c r="L2014" s="17"/>
      <c r="M2014" s="18"/>
      <c r="N2014" s="15"/>
    </row>
    <row r="2015" spans="1:14" ht="18.75">
      <c r="A2015" s="15">
        <v>29</v>
      </c>
      <c r="B2015" s="16"/>
      <c r="C2015" s="16"/>
      <c r="D2015" s="17"/>
      <c r="E2015" s="17"/>
      <c r="F2015" s="17"/>
      <c r="G2015" s="17"/>
      <c r="H2015" s="17"/>
      <c r="I2015" s="17"/>
      <c r="J2015" s="17"/>
      <c r="K2015" s="17"/>
      <c r="L2015" s="17"/>
      <c r="M2015" s="18"/>
      <c r="N2015" s="15"/>
    </row>
    <row r="2016" spans="1:14" ht="18.75">
      <c r="A2016" s="15">
        <v>30</v>
      </c>
      <c r="B2016" s="16"/>
      <c r="C2016" s="16"/>
      <c r="D2016" s="17"/>
      <c r="E2016" s="17"/>
      <c r="F2016" s="17"/>
      <c r="G2016" s="17"/>
      <c r="H2016" s="17"/>
      <c r="I2016" s="17"/>
      <c r="J2016" s="17"/>
      <c r="K2016" s="17"/>
      <c r="L2016" s="17"/>
      <c r="M2016" s="18"/>
      <c r="N2016" s="15"/>
    </row>
    <row r="2017" spans="1:14" ht="18.75">
      <c r="A2017" s="19">
        <v>31</v>
      </c>
      <c r="B2017" s="20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2"/>
      <c r="N2017" s="19"/>
    </row>
    <row r="2018" spans="1:15" ht="18.75">
      <c r="A2018" s="23" t="s">
        <v>310</v>
      </c>
      <c r="B2018" s="25">
        <f aca="true" t="shared" si="93" ref="B2018:M2018">SUM(B1987:B2017)</f>
        <v>0</v>
      </c>
      <c r="C2018" s="25">
        <f t="shared" si="93"/>
        <v>0</v>
      </c>
      <c r="D2018" s="25">
        <f t="shared" si="93"/>
        <v>0</v>
      </c>
      <c r="E2018" s="25">
        <f t="shared" si="93"/>
        <v>0</v>
      </c>
      <c r="F2018" s="25">
        <f t="shared" si="93"/>
        <v>0</v>
      </c>
      <c r="G2018" s="25">
        <f t="shared" si="93"/>
        <v>0</v>
      </c>
      <c r="H2018" s="25">
        <f t="shared" si="93"/>
        <v>0</v>
      </c>
      <c r="I2018" s="25">
        <f t="shared" si="93"/>
        <v>0</v>
      </c>
      <c r="J2018" s="25">
        <f t="shared" si="93"/>
        <v>0</v>
      </c>
      <c r="K2018" s="25">
        <f t="shared" si="93"/>
        <v>0</v>
      </c>
      <c r="L2018" s="25">
        <f t="shared" si="93"/>
        <v>0</v>
      </c>
      <c r="M2018" s="25">
        <f t="shared" si="93"/>
        <v>0</v>
      </c>
      <c r="N2018" s="26">
        <f>SUM(B2018:M2018)</f>
        <v>0</v>
      </c>
      <c r="O2018" s="1" t="s">
        <v>311</v>
      </c>
    </row>
    <row r="2019" spans="1:15" ht="18.75">
      <c r="A2019" s="15" t="s">
        <v>312</v>
      </c>
      <c r="B2019" s="16" t="e">
        <f>AVERAGE(B1987:B2017)</f>
        <v>#DIV/0!</v>
      </c>
      <c r="C2019" s="17" t="e">
        <f aca="true" t="shared" si="94" ref="C2019:L2019">AVERAGE(C1987:C2017)</f>
        <v>#DIV/0!</v>
      </c>
      <c r="D2019" s="17" t="e">
        <f t="shared" si="94"/>
        <v>#DIV/0!</v>
      </c>
      <c r="E2019" s="17" t="e">
        <f t="shared" si="94"/>
        <v>#DIV/0!</v>
      </c>
      <c r="F2019" s="17" t="e">
        <f t="shared" si="94"/>
        <v>#DIV/0!</v>
      </c>
      <c r="G2019" s="17" t="e">
        <f t="shared" si="94"/>
        <v>#DIV/0!</v>
      </c>
      <c r="H2019" s="17" t="e">
        <f t="shared" si="94"/>
        <v>#DIV/0!</v>
      </c>
      <c r="I2019" s="17" t="e">
        <f t="shared" si="94"/>
        <v>#DIV/0!</v>
      </c>
      <c r="J2019" s="17" t="e">
        <f t="shared" si="94"/>
        <v>#DIV/0!</v>
      </c>
      <c r="K2019" s="17" t="e">
        <f t="shared" si="94"/>
        <v>#DIV/0!</v>
      </c>
      <c r="L2019" s="17" t="e">
        <f t="shared" si="94"/>
        <v>#DIV/0!</v>
      </c>
      <c r="M2019" s="18" t="e">
        <f>AVERAGE(M1987:M2017)</f>
        <v>#DIV/0!</v>
      </c>
      <c r="N2019" s="27" t="e">
        <f>AVERAGE(B2019:M2019)</f>
        <v>#DIV/0!</v>
      </c>
      <c r="O2019" s="1" t="s">
        <v>313</v>
      </c>
    </row>
    <row r="2020" spans="1:15" ht="18.75">
      <c r="A2020" s="19" t="s">
        <v>314</v>
      </c>
      <c r="B2020" s="34">
        <f>COUNTIF(B1987:B2017,"&gt;0")</f>
        <v>0</v>
      </c>
      <c r="C2020" s="35">
        <f aca="true" t="shared" si="95" ref="C2020:M2020">COUNTIF(C1987:C2017,"&gt;0")</f>
        <v>0</v>
      </c>
      <c r="D2020" s="35">
        <f t="shared" si="95"/>
        <v>0</v>
      </c>
      <c r="E2020" s="35">
        <f t="shared" si="95"/>
        <v>0</v>
      </c>
      <c r="F2020" s="35">
        <f t="shared" si="95"/>
        <v>0</v>
      </c>
      <c r="G2020" s="35">
        <f t="shared" si="95"/>
        <v>0</v>
      </c>
      <c r="H2020" s="35">
        <f t="shared" si="95"/>
        <v>0</v>
      </c>
      <c r="I2020" s="35">
        <f t="shared" si="95"/>
        <v>0</v>
      </c>
      <c r="J2020" s="35">
        <f t="shared" si="95"/>
        <v>0</v>
      </c>
      <c r="K2020" s="35">
        <f t="shared" si="95"/>
        <v>0</v>
      </c>
      <c r="L2020" s="35">
        <f t="shared" si="95"/>
        <v>0</v>
      </c>
      <c r="M2020" s="36">
        <f t="shared" si="95"/>
        <v>0</v>
      </c>
      <c r="N2020" s="31">
        <f>SUM(B2020:M2020)</f>
        <v>0</v>
      </c>
      <c r="O2020" s="1" t="s">
        <v>314</v>
      </c>
    </row>
    <row r="2021" spans="1:12" ht="18.75">
      <c r="A2021" s="1" t="s">
        <v>315</v>
      </c>
      <c r="C2021" s="1" t="s">
        <v>316</v>
      </c>
      <c r="E2021" s="1" t="s">
        <v>311</v>
      </c>
      <c r="H2021" s="1" t="s">
        <v>315</v>
      </c>
      <c r="J2021" s="1" t="s">
        <v>317</v>
      </c>
      <c r="L2021" s="1" t="s">
        <v>311</v>
      </c>
    </row>
    <row r="2022" spans="1:12" ht="18.75">
      <c r="A2022" s="1" t="s">
        <v>315</v>
      </c>
      <c r="C2022" s="1" t="s">
        <v>318</v>
      </c>
      <c r="E2022" s="1" t="s">
        <v>311</v>
      </c>
      <c r="H2022" s="1" t="s">
        <v>315</v>
      </c>
      <c r="J2022" s="1" t="s">
        <v>319</v>
      </c>
      <c r="L2022" s="1" t="s">
        <v>311</v>
      </c>
    </row>
    <row r="2023" spans="1:12" ht="18.75">
      <c r="A2023" s="1" t="s">
        <v>315</v>
      </c>
      <c r="C2023" s="1" t="s">
        <v>320</v>
      </c>
      <c r="E2023" s="1" t="s">
        <v>311</v>
      </c>
      <c r="H2023" s="1" t="s">
        <v>315</v>
      </c>
      <c r="J2023" s="1" t="s">
        <v>321</v>
      </c>
      <c r="L2023" s="1" t="s">
        <v>311</v>
      </c>
    </row>
    <row r="2024" spans="1:12" ht="18.75">
      <c r="A2024" s="1" t="s">
        <v>315</v>
      </c>
      <c r="C2024" s="1" t="s">
        <v>322</v>
      </c>
      <c r="E2024" s="1" t="s">
        <v>311</v>
      </c>
      <c r="H2024" s="1" t="s">
        <v>315</v>
      </c>
      <c r="J2024" s="1" t="s">
        <v>323</v>
      </c>
      <c r="L2024" s="1" t="s">
        <v>311</v>
      </c>
    </row>
    <row r="2025" spans="1:12" ht="18.75">
      <c r="A2025" s="1" t="s">
        <v>315</v>
      </c>
      <c r="C2025" s="1" t="s">
        <v>324</v>
      </c>
      <c r="E2025" s="1" t="s">
        <v>311</v>
      </c>
      <c r="H2025" s="1" t="s">
        <v>315</v>
      </c>
      <c r="J2025" s="1" t="s">
        <v>325</v>
      </c>
      <c r="L2025" s="1" t="s">
        <v>311</v>
      </c>
    </row>
    <row r="2026" spans="1:12" ht="18.75">
      <c r="A2026" s="1" t="s">
        <v>315</v>
      </c>
      <c r="C2026" s="1" t="s">
        <v>326</v>
      </c>
      <c r="E2026" s="1" t="s">
        <v>311</v>
      </c>
      <c r="H2026" s="1" t="s">
        <v>315</v>
      </c>
      <c r="J2026" s="1" t="s">
        <v>327</v>
      </c>
      <c r="L2026" s="1" t="s">
        <v>311</v>
      </c>
    </row>
    <row r="2027" spans="1:5" ht="18.75">
      <c r="A2027" s="1" t="s">
        <v>315</v>
      </c>
      <c r="C2027" s="1" t="s">
        <v>328</v>
      </c>
      <c r="E2027" s="1" t="s">
        <v>311</v>
      </c>
    </row>
    <row r="2029" spans="1:14" ht="18.75">
      <c r="A2029" s="37" t="s">
        <v>294</v>
      </c>
      <c r="B2029" s="37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</row>
    <row r="2030" spans="1:14" ht="18.75">
      <c r="A2030" s="37" t="s">
        <v>329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</row>
    <row r="2031" spans="1:14" ht="18.75">
      <c r="A2031" s="37" t="s">
        <v>358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</row>
    <row r="2032" spans="1:14" ht="18.75">
      <c r="A2032" s="7" t="s">
        <v>296</v>
      </c>
      <c r="B2032" s="8" t="s">
        <v>297</v>
      </c>
      <c r="C2032" s="9" t="s">
        <v>298</v>
      </c>
      <c r="D2032" s="9" t="s">
        <v>299</v>
      </c>
      <c r="E2032" s="9" t="s">
        <v>300</v>
      </c>
      <c r="F2032" s="9" t="s">
        <v>301</v>
      </c>
      <c r="G2032" s="9" t="s">
        <v>302</v>
      </c>
      <c r="H2032" s="9" t="s">
        <v>303</v>
      </c>
      <c r="I2032" s="9" t="s">
        <v>304</v>
      </c>
      <c r="J2032" s="9" t="s">
        <v>305</v>
      </c>
      <c r="K2032" s="9" t="s">
        <v>306</v>
      </c>
      <c r="L2032" s="9" t="s">
        <v>307</v>
      </c>
      <c r="M2032" s="10" t="s">
        <v>308</v>
      </c>
      <c r="N2032" s="7" t="s">
        <v>309</v>
      </c>
    </row>
    <row r="2033" spans="1:14" ht="18.75">
      <c r="A2033" s="11">
        <v>1</v>
      </c>
      <c r="B2033" s="12"/>
      <c r="C2033" s="12"/>
      <c r="D2033" s="13"/>
      <c r="E2033" s="13"/>
      <c r="F2033" s="13"/>
      <c r="G2033" s="33"/>
      <c r="H2033" s="33"/>
      <c r="I2033" s="33"/>
      <c r="J2033" s="13"/>
      <c r="K2033" s="13"/>
      <c r="L2033" s="13"/>
      <c r="M2033" s="14"/>
      <c r="N2033" s="11"/>
    </row>
    <row r="2034" spans="1:14" ht="18.75">
      <c r="A2034" s="15">
        <v>2</v>
      </c>
      <c r="B2034" s="16"/>
      <c r="C2034" s="16"/>
      <c r="D2034" s="17"/>
      <c r="E2034" s="17"/>
      <c r="F2034" s="17"/>
      <c r="G2034" s="17"/>
      <c r="H2034" s="17"/>
      <c r="I2034" s="17"/>
      <c r="J2034" s="17"/>
      <c r="K2034" s="17"/>
      <c r="L2034" s="17"/>
      <c r="M2034" s="18"/>
      <c r="N2034" s="15"/>
    </row>
    <row r="2035" spans="1:14" ht="18.75">
      <c r="A2035" s="15">
        <v>3</v>
      </c>
      <c r="B2035" s="16"/>
      <c r="C2035" s="16"/>
      <c r="D2035" s="17"/>
      <c r="E2035" s="17"/>
      <c r="F2035" s="17"/>
      <c r="G2035" s="17"/>
      <c r="H2035" s="17"/>
      <c r="I2035" s="17"/>
      <c r="J2035" s="17"/>
      <c r="K2035" s="17"/>
      <c r="L2035" s="17"/>
      <c r="M2035" s="18"/>
      <c r="N2035" s="15"/>
    </row>
    <row r="2036" spans="1:14" ht="18.75">
      <c r="A2036" s="15">
        <v>4</v>
      </c>
      <c r="B2036" s="16"/>
      <c r="C2036" s="16"/>
      <c r="D2036" s="17"/>
      <c r="E2036" s="17"/>
      <c r="F2036" s="17"/>
      <c r="G2036" s="17"/>
      <c r="H2036" s="25"/>
      <c r="I2036" s="17"/>
      <c r="J2036" s="17"/>
      <c r="K2036" s="17"/>
      <c r="L2036" s="17"/>
      <c r="M2036" s="18"/>
      <c r="N2036" s="15"/>
    </row>
    <row r="2037" spans="1:14" ht="18.75">
      <c r="A2037" s="15">
        <v>5</v>
      </c>
      <c r="B2037" s="16"/>
      <c r="C2037" s="16"/>
      <c r="D2037" s="17"/>
      <c r="E2037" s="17"/>
      <c r="F2037" s="17"/>
      <c r="G2037" s="17"/>
      <c r="H2037" s="17"/>
      <c r="I2037" s="17"/>
      <c r="J2037" s="17"/>
      <c r="K2037" s="17"/>
      <c r="L2037" s="17"/>
      <c r="M2037" s="18"/>
      <c r="N2037" s="15"/>
    </row>
    <row r="2038" spans="1:14" ht="18.75">
      <c r="A2038" s="15">
        <v>6</v>
      </c>
      <c r="B2038" s="16"/>
      <c r="C2038" s="16"/>
      <c r="D2038" s="17"/>
      <c r="E2038" s="17"/>
      <c r="F2038" s="17"/>
      <c r="G2038" s="17"/>
      <c r="H2038" s="17"/>
      <c r="I2038" s="17"/>
      <c r="J2038" s="17"/>
      <c r="K2038" s="17"/>
      <c r="L2038" s="17"/>
      <c r="M2038" s="18"/>
      <c r="N2038" s="15"/>
    </row>
    <row r="2039" spans="1:14" ht="18.75">
      <c r="A2039" s="15">
        <v>7</v>
      </c>
      <c r="B2039" s="16"/>
      <c r="C2039" s="16"/>
      <c r="D2039" s="17"/>
      <c r="E2039" s="17"/>
      <c r="F2039" s="17"/>
      <c r="G2039" s="17"/>
      <c r="H2039" s="17"/>
      <c r="I2039" s="17"/>
      <c r="J2039" s="17"/>
      <c r="K2039" s="17"/>
      <c r="L2039" s="17"/>
      <c r="M2039" s="18"/>
      <c r="N2039" s="15"/>
    </row>
    <row r="2040" spans="1:14" ht="18.75">
      <c r="A2040" s="15">
        <v>8</v>
      </c>
      <c r="B2040" s="16"/>
      <c r="C2040" s="16"/>
      <c r="D2040" s="17"/>
      <c r="E2040" s="17"/>
      <c r="F2040" s="17"/>
      <c r="G2040" s="17"/>
      <c r="H2040" s="17"/>
      <c r="I2040" s="17"/>
      <c r="J2040" s="17"/>
      <c r="K2040" s="17"/>
      <c r="L2040" s="17"/>
      <c r="M2040" s="18"/>
      <c r="N2040" s="15"/>
    </row>
    <row r="2041" spans="1:14" ht="18.75">
      <c r="A2041" s="15">
        <v>9</v>
      </c>
      <c r="B2041" s="16"/>
      <c r="C2041" s="16"/>
      <c r="D2041" s="17"/>
      <c r="E2041" s="17"/>
      <c r="F2041" s="17"/>
      <c r="G2041" s="17"/>
      <c r="H2041" s="17"/>
      <c r="I2041" s="17"/>
      <c r="J2041" s="17"/>
      <c r="K2041" s="17"/>
      <c r="L2041" s="17"/>
      <c r="M2041" s="18"/>
      <c r="N2041" s="15"/>
    </row>
    <row r="2042" spans="1:14" ht="18.75">
      <c r="A2042" s="15">
        <v>10</v>
      </c>
      <c r="B2042" s="16"/>
      <c r="C2042" s="16"/>
      <c r="D2042" s="17"/>
      <c r="E2042" s="17"/>
      <c r="F2042" s="17"/>
      <c r="G2042" s="17"/>
      <c r="H2042" s="17"/>
      <c r="I2042" s="17"/>
      <c r="J2042" s="17"/>
      <c r="K2042" s="17"/>
      <c r="L2042" s="17"/>
      <c r="M2042" s="18"/>
      <c r="N2042" s="15"/>
    </row>
    <row r="2043" spans="1:14" ht="18.75">
      <c r="A2043" s="15">
        <v>11</v>
      </c>
      <c r="B2043" s="16"/>
      <c r="C2043" s="16"/>
      <c r="D2043" s="17"/>
      <c r="E2043" s="17"/>
      <c r="F2043" s="17"/>
      <c r="G2043" s="17"/>
      <c r="H2043" s="17"/>
      <c r="I2043" s="17"/>
      <c r="J2043" s="17"/>
      <c r="K2043" s="17"/>
      <c r="L2043" s="17"/>
      <c r="M2043" s="18"/>
      <c r="N2043" s="15"/>
    </row>
    <row r="2044" spans="1:14" ht="18.75">
      <c r="A2044" s="15">
        <v>12</v>
      </c>
      <c r="B2044" s="16"/>
      <c r="C2044" s="16"/>
      <c r="D2044" s="17"/>
      <c r="E2044" s="17"/>
      <c r="F2044" s="17"/>
      <c r="G2044" s="17"/>
      <c r="H2044" s="17"/>
      <c r="I2044" s="17"/>
      <c r="J2044" s="17"/>
      <c r="K2044" s="17"/>
      <c r="L2044" s="17"/>
      <c r="M2044" s="18"/>
      <c r="N2044" s="15"/>
    </row>
    <row r="2045" spans="1:14" ht="18.75">
      <c r="A2045" s="15">
        <v>13</v>
      </c>
      <c r="B2045" s="16"/>
      <c r="C2045" s="16"/>
      <c r="D2045" s="17"/>
      <c r="E2045" s="17"/>
      <c r="F2045" s="17"/>
      <c r="G2045" s="17"/>
      <c r="H2045" s="17"/>
      <c r="I2045" s="17"/>
      <c r="J2045" s="17"/>
      <c r="K2045" s="17"/>
      <c r="L2045" s="17"/>
      <c r="M2045" s="18"/>
      <c r="N2045" s="15"/>
    </row>
    <row r="2046" spans="1:14" ht="18.75">
      <c r="A2046" s="15">
        <v>14</v>
      </c>
      <c r="B2046" s="16"/>
      <c r="C2046" s="16"/>
      <c r="D2046" s="17"/>
      <c r="E2046" s="17"/>
      <c r="F2046" s="17"/>
      <c r="G2046" s="17"/>
      <c r="H2046" s="17"/>
      <c r="I2046" s="17"/>
      <c r="J2046" s="17"/>
      <c r="K2046" s="17"/>
      <c r="L2046" s="17"/>
      <c r="M2046" s="18"/>
      <c r="N2046" s="15"/>
    </row>
    <row r="2047" spans="1:14" ht="18.75">
      <c r="A2047" s="15">
        <v>15</v>
      </c>
      <c r="B2047" s="16"/>
      <c r="C2047" s="16"/>
      <c r="D2047" s="17"/>
      <c r="E2047" s="17"/>
      <c r="F2047" s="17"/>
      <c r="G2047" s="17"/>
      <c r="H2047" s="17"/>
      <c r="I2047" s="17"/>
      <c r="J2047" s="17"/>
      <c r="K2047" s="17"/>
      <c r="L2047" s="17"/>
      <c r="M2047" s="18"/>
      <c r="N2047" s="15"/>
    </row>
    <row r="2048" spans="1:14" ht="18.75">
      <c r="A2048" s="15">
        <v>16</v>
      </c>
      <c r="B2048" s="16"/>
      <c r="C2048" s="16"/>
      <c r="D2048" s="17"/>
      <c r="E2048" s="17"/>
      <c r="F2048" s="17"/>
      <c r="G2048" s="17"/>
      <c r="H2048" s="17"/>
      <c r="I2048" s="17"/>
      <c r="J2048" s="17"/>
      <c r="K2048" s="17"/>
      <c r="L2048" s="17"/>
      <c r="M2048" s="18"/>
      <c r="N2048" s="15"/>
    </row>
    <row r="2049" spans="1:14" ht="18.75">
      <c r="A2049" s="15">
        <v>17</v>
      </c>
      <c r="B2049" s="16"/>
      <c r="C2049" s="16"/>
      <c r="D2049" s="17"/>
      <c r="E2049" s="17"/>
      <c r="F2049" s="17"/>
      <c r="G2049" s="17"/>
      <c r="H2049" s="17"/>
      <c r="I2049" s="17"/>
      <c r="J2049" s="17"/>
      <c r="K2049" s="17"/>
      <c r="L2049" s="17"/>
      <c r="M2049" s="18"/>
      <c r="N2049" s="15"/>
    </row>
    <row r="2050" spans="1:14" ht="18.75">
      <c r="A2050" s="15">
        <v>18</v>
      </c>
      <c r="B2050" s="16"/>
      <c r="C2050" s="16"/>
      <c r="D2050" s="17"/>
      <c r="E2050" s="17"/>
      <c r="F2050" s="17"/>
      <c r="G2050" s="17"/>
      <c r="H2050" s="17"/>
      <c r="I2050" s="17"/>
      <c r="J2050" s="17"/>
      <c r="K2050" s="17"/>
      <c r="L2050" s="17"/>
      <c r="M2050" s="18"/>
      <c r="N2050" s="15"/>
    </row>
    <row r="2051" spans="1:14" ht="18.75">
      <c r="A2051" s="15">
        <v>19</v>
      </c>
      <c r="B2051" s="16"/>
      <c r="C2051" s="16"/>
      <c r="D2051" s="17"/>
      <c r="E2051" s="17"/>
      <c r="F2051" s="17"/>
      <c r="G2051" s="17"/>
      <c r="H2051" s="17"/>
      <c r="I2051" s="17"/>
      <c r="J2051" s="17"/>
      <c r="K2051" s="17"/>
      <c r="L2051" s="17"/>
      <c r="M2051" s="18"/>
      <c r="N2051" s="15"/>
    </row>
    <row r="2052" spans="1:14" ht="18.75">
      <c r="A2052" s="15">
        <v>20</v>
      </c>
      <c r="B2052" s="16"/>
      <c r="C2052" s="16"/>
      <c r="D2052" s="17"/>
      <c r="E2052" s="17"/>
      <c r="F2052" s="17"/>
      <c r="G2052" s="17"/>
      <c r="H2052" s="17"/>
      <c r="I2052" s="17"/>
      <c r="J2052" s="17"/>
      <c r="K2052" s="17"/>
      <c r="L2052" s="17"/>
      <c r="M2052" s="18"/>
      <c r="N2052" s="15"/>
    </row>
    <row r="2053" spans="1:14" ht="18.75">
      <c r="A2053" s="15">
        <v>21</v>
      </c>
      <c r="B2053" s="16"/>
      <c r="C2053" s="16"/>
      <c r="D2053" s="17"/>
      <c r="E2053" s="17"/>
      <c r="F2053" s="17"/>
      <c r="G2053" s="17"/>
      <c r="H2053" s="17"/>
      <c r="I2053" s="17"/>
      <c r="J2053" s="17"/>
      <c r="K2053" s="17"/>
      <c r="L2053" s="17"/>
      <c r="M2053" s="18"/>
      <c r="N2053" s="15"/>
    </row>
    <row r="2054" spans="1:14" ht="18.75">
      <c r="A2054" s="15">
        <v>22</v>
      </c>
      <c r="B2054" s="16"/>
      <c r="C2054" s="16"/>
      <c r="D2054" s="17"/>
      <c r="E2054" s="17"/>
      <c r="F2054" s="17"/>
      <c r="G2054" s="17"/>
      <c r="H2054" s="17"/>
      <c r="I2054" s="17"/>
      <c r="J2054" s="17"/>
      <c r="K2054" s="17"/>
      <c r="L2054" s="17"/>
      <c r="M2054" s="18"/>
      <c r="N2054" s="15"/>
    </row>
    <row r="2055" spans="1:14" ht="18.75">
      <c r="A2055" s="15">
        <v>23</v>
      </c>
      <c r="B2055" s="16"/>
      <c r="C2055" s="16"/>
      <c r="D2055" s="17"/>
      <c r="E2055" s="17"/>
      <c r="F2055" s="17"/>
      <c r="G2055" s="17"/>
      <c r="H2055" s="17"/>
      <c r="I2055" s="17"/>
      <c r="J2055" s="17"/>
      <c r="K2055" s="17"/>
      <c r="L2055" s="17"/>
      <c r="M2055" s="18"/>
      <c r="N2055" s="15"/>
    </row>
    <row r="2056" spans="1:14" ht="18.75">
      <c r="A2056" s="15">
        <v>24</v>
      </c>
      <c r="B2056" s="16"/>
      <c r="C2056" s="16"/>
      <c r="D2056" s="17"/>
      <c r="E2056" s="17"/>
      <c r="F2056" s="17"/>
      <c r="G2056" s="17"/>
      <c r="H2056" s="17"/>
      <c r="I2056" s="17"/>
      <c r="J2056" s="17"/>
      <c r="K2056" s="17"/>
      <c r="L2056" s="17"/>
      <c r="M2056" s="18"/>
      <c r="N2056" s="15"/>
    </row>
    <row r="2057" spans="1:14" ht="18.75">
      <c r="A2057" s="15">
        <v>25</v>
      </c>
      <c r="B2057" s="16"/>
      <c r="C2057" s="16"/>
      <c r="D2057" s="17"/>
      <c r="E2057" s="17"/>
      <c r="F2057" s="17"/>
      <c r="G2057" s="17"/>
      <c r="H2057" s="17"/>
      <c r="I2057" s="17"/>
      <c r="J2057" s="17"/>
      <c r="K2057" s="17"/>
      <c r="L2057" s="17"/>
      <c r="M2057" s="18"/>
      <c r="N2057" s="15"/>
    </row>
    <row r="2058" spans="1:14" ht="18.75">
      <c r="A2058" s="15">
        <v>26</v>
      </c>
      <c r="B2058" s="16"/>
      <c r="C2058" s="16"/>
      <c r="D2058" s="17"/>
      <c r="E2058" s="17"/>
      <c r="F2058" s="17"/>
      <c r="G2058" s="17"/>
      <c r="H2058" s="17"/>
      <c r="I2058" s="17"/>
      <c r="J2058" s="17"/>
      <c r="K2058" s="17"/>
      <c r="L2058" s="17"/>
      <c r="M2058" s="18"/>
      <c r="N2058" s="15"/>
    </row>
    <row r="2059" spans="1:14" ht="18.75">
      <c r="A2059" s="15">
        <v>27</v>
      </c>
      <c r="B2059" s="16"/>
      <c r="C2059" s="16"/>
      <c r="D2059" s="17"/>
      <c r="E2059" s="17"/>
      <c r="F2059" s="17"/>
      <c r="G2059" s="17"/>
      <c r="H2059" s="17"/>
      <c r="I2059" s="17"/>
      <c r="J2059" s="17"/>
      <c r="K2059" s="17"/>
      <c r="L2059" s="17"/>
      <c r="M2059" s="18"/>
      <c r="N2059" s="15"/>
    </row>
    <row r="2060" spans="1:14" ht="18.75">
      <c r="A2060" s="15">
        <v>28</v>
      </c>
      <c r="B2060" s="16"/>
      <c r="C2060" s="16"/>
      <c r="D2060" s="17"/>
      <c r="E2060" s="17"/>
      <c r="F2060" s="17"/>
      <c r="G2060" s="17"/>
      <c r="H2060" s="17"/>
      <c r="I2060" s="17"/>
      <c r="J2060" s="17"/>
      <c r="K2060" s="17"/>
      <c r="L2060" s="17"/>
      <c r="M2060" s="18"/>
      <c r="N2060" s="15"/>
    </row>
    <row r="2061" spans="1:14" ht="18.75">
      <c r="A2061" s="15">
        <v>29</v>
      </c>
      <c r="B2061" s="16"/>
      <c r="C2061" s="16"/>
      <c r="D2061" s="17"/>
      <c r="E2061" s="17"/>
      <c r="F2061" s="17"/>
      <c r="G2061" s="17"/>
      <c r="H2061" s="17"/>
      <c r="I2061" s="17"/>
      <c r="J2061" s="17"/>
      <c r="K2061" s="17"/>
      <c r="L2061" s="17"/>
      <c r="M2061" s="18"/>
      <c r="N2061" s="15"/>
    </row>
    <row r="2062" spans="1:14" ht="18.75">
      <c r="A2062" s="15">
        <v>30</v>
      </c>
      <c r="B2062" s="16"/>
      <c r="C2062" s="16"/>
      <c r="D2062" s="17"/>
      <c r="E2062" s="17"/>
      <c r="F2062" s="17"/>
      <c r="G2062" s="17"/>
      <c r="H2062" s="17"/>
      <c r="I2062" s="17"/>
      <c r="J2062" s="17"/>
      <c r="K2062" s="17"/>
      <c r="L2062" s="17"/>
      <c r="M2062" s="18"/>
      <c r="N2062" s="15"/>
    </row>
    <row r="2063" spans="1:14" ht="18.75">
      <c r="A2063" s="19">
        <v>31</v>
      </c>
      <c r="B2063" s="20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2"/>
      <c r="N2063" s="19"/>
    </row>
    <row r="2064" spans="1:15" ht="18.75">
      <c r="A2064" s="23" t="s">
        <v>310</v>
      </c>
      <c r="B2064" s="25">
        <f aca="true" t="shared" si="96" ref="B2064:M2064">SUM(B2033:B2063)</f>
        <v>0</v>
      </c>
      <c r="C2064" s="25">
        <f t="shared" si="96"/>
        <v>0</v>
      </c>
      <c r="D2064" s="25">
        <f t="shared" si="96"/>
        <v>0</v>
      </c>
      <c r="E2064" s="25">
        <f t="shared" si="96"/>
        <v>0</v>
      </c>
      <c r="F2064" s="25">
        <f t="shared" si="96"/>
        <v>0</v>
      </c>
      <c r="G2064" s="25">
        <f t="shared" si="96"/>
        <v>0</v>
      </c>
      <c r="H2064" s="25">
        <f t="shared" si="96"/>
        <v>0</v>
      </c>
      <c r="I2064" s="25">
        <f t="shared" si="96"/>
        <v>0</v>
      </c>
      <c r="J2064" s="25">
        <f t="shared" si="96"/>
        <v>0</v>
      </c>
      <c r="K2064" s="25">
        <f t="shared" si="96"/>
        <v>0</v>
      </c>
      <c r="L2064" s="25">
        <f t="shared" si="96"/>
        <v>0</v>
      </c>
      <c r="M2064" s="25">
        <f t="shared" si="96"/>
        <v>0</v>
      </c>
      <c r="N2064" s="26">
        <f>SUM(B2064:M2064)</f>
        <v>0</v>
      </c>
      <c r="O2064" s="1" t="s">
        <v>311</v>
      </c>
    </row>
    <row r="2065" spans="1:15" ht="18.75">
      <c r="A2065" s="15" t="s">
        <v>312</v>
      </c>
      <c r="B2065" s="16" t="e">
        <f>AVERAGE(B2033:B2063)</f>
        <v>#DIV/0!</v>
      </c>
      <c r="C2065" s="17" t="e">
        <f aca="true" t="shared" si="97" ref="C2065:L2065">AVERAGE(C2033:C2063)</f>
        <v>#DIV/0!</v>
      </c>
      <c r="D2065" s="17" t="e">
        <f t="shared" si="97"/>
        <v>#DIV/0!</v>
      </c>
      <c r="E2065" s="17" t="e">
        <f t="shared" si="97"/>
        <v>#DIV/0!</v>
      </c>
      <c r="F2065" s="17" t="e">
        <f t="shared" si="97"/>
        <v>#DIV/0!</v>
      </c>
      <c r="G2065" s="17" t="e">
        <f t="shared" si="97"/>
        <v>#DIV/0!</v>
      </c>
      <c r="H2065" s="17" t="e">
        <f t="shared" si="97"/>
        <v>#DIV/0!</v>
      </c>
      <c r="I2065" s="17" t="e">
        <f t="shared" si="97"/>
        <v>#DIV/0!</v>
      </c>
      <c r="J2065" s="17" t="e">
        <f t="shared" si="97"/>
        <v>#DIV/0!</v>
      </c>
      <c r="K2065" s="17" t="e">
        <f t="shared" si="97"/>
        <v>#DIV/0!</v>
      </c>
      <c r="L2065" s="17" t="e">
        <f t="shared" si="97"/>
        <v>#DIV/0!</v>
      </c>
      <c r="M2065" s="18" t="e">
        <f>AVERAGE(M2033:M2063)</f>
        <v>#DIV/0!</v>
      </c>
      <c r="N2065" s="27" t="e">
        <f>AVERAGE(B2065:M2065)</f>
        <v>#DIV/0!</v>
      </c>
      <c r="O2065" s="1" t="s">
        <v>313</v>
      </c>
    </row>
    <row r="2066" spans="1:15" ht="18.75">
      <c r="A2066" s="19" t="s">
        <v>314</v>
      </c>
      <c r="B2066" s="34">
        <f>COUNTIF(B2033:B2063,"&gt;0")</f>
        <v>0</v>
      </c>
      <c r="C2066" s="35">
        <f aca="true" t="shared" si="98" ref="C2066:M2066">COUNTIF(C2033:C2063,"&gt;0")</f>
        <v>0</v>
      </c>
      <c r="D2066" s="35">
        <f t="shared" si="98"/>
        <v>0</v>
      </c>
      <c r="E2066" s="35">
        <f t="shared" si="98"/>
        <v>0</v>
      </c>
      <c r="F2066" s="35">
        <f t="shared" si="98"/>
        <v>0</v>
      </c>
      <c r="G2066" s="35">
        <f t="shared" si="98"/>
        <v>0</v>
      </c>
      <c r="H2066" s="35">
        <f t="shared" si="98"/>
        <v>0</v>
      </c>
      <c r="I2066" s="35">
        <f t="shared" si="98"/>
        <v>0</v>
      </c>
      <c r="J2066" s="35">
        <f t="shared" si="98"/>
        <v>0</v>
      </c>
      <c r="K2066" s="35">
        <f t="shared" si="98"/>
        <v>0</v>
      </c>
      <c r="L2066" s="35">
        <f t="shared" si="98"/>
        <v>0</v>
      </c>
      <c r="M2066" s="36">
        <f t="shared" si="98"/>
        <v>0</v>
      </c>
      <c r="N2066" s="31">
        <f>SUM(B2066:M2066)</f>
        <v>0</v>
      </c>
      <c r="O2066" s="1" t="s">
        <v>314</v>
      </c>
    </row>
    <row r="2067" spans="1:12" ht="18.75">
      <c r="A2067" s="1" t="s">
        <v>315</v>
      </c>
      <c r="C2067" s="1" t="s">
        <v>316</v>
      </c>
      <c r="E2067" s="1" t="s">
        <v>311</v>
      </c>
      <c r="H2067" s="1" t="s">
        <v>315</v>
      </c>
      <c r="J2067" s="1" t="s">
        <v>317</v>
      </c>
      <c r="L2067" s="1" t="s">
        <v>311</v>
      </c>
    </row>
    <row r="2068" spans="1:12" ht="18.75">
      <c r="A2068" s="1" t="s">
        <v>315</v>
      </c>
      <c r="C2068" s="1" t="s">
        <v>318</v>
      </c>
      <c r="E2068" s="1" t="s">
        <v>311</v>
      </c>
      <c r="H2068" s="1" t="s">
        <v>315</v>
      </c>
      <c r="J2068" s="1" t="s">
        <v>319</v>
      </c>
      <c r="L2068" s="1" t="s">
        <v>311</v>
      </c>
    </row>
    <row r="2069" spans="1:12" ht="18.75">
      <c r="A2069" s="1" t="s">
        <v>315</v>
      </c>
      <c r="C2069" s="1" t="s">
        <v>320</v>
      </c>
      <c r="E2069" s="1" t="s">
        <v>311</v>
      </c>
      <c r="H2069" s="1" t="s">
        <v>315</v>
      </c>
      <c r="J2069" s="1" t="s">
        <v>321</v>
      </c>
      <c r="L2069" s="1" t="s">
        <v>311</v>
      </c>
    </row>
    <row r="2070" spans="1:12" ht="18.75">
      <c r="A2070" s="1" t="s">
        <v>315</v>
      </c>
      <c r="C2070" s="1" t="s">
        <v>322</v>
      </c>
      <c r="E2070" s="1" t="s">
        <v>311</v>
      </c>
      <c r="H2070" s="1" t="s">
        <v>315</v>
      </c>
      <c r="J2070" s="1" t="s">
        <v>323</v>
      </c>
      <c r="L2070" s="1" t="s">
        <v>311</v>
      </c>
    </row>
    <row r="2071" spans="1:12" ht="18.75">
      <c r="A2071" s="1" t="s">
        <v>315</v>
      </c>
      <c r="C2071" s="1" t="s">
        <v>324</v>
      </c>
      <c r="E2071" s="1" t="s">
        <v>311</v>
      </c>
      <c r="H2071" s="1" t="s">
        <v>315</v>
      </c>
      <c r="J2071" s="1" t="s">
        <v>325</v>
      </c>
      <c r="L2071" s="1" t="s">
        <v>311</v>
      </c>
    </row>
    <row r="2072" spans="1:12" ht="18.75">
      <c r="A2072" s="1" t="s">
        <v>315</v>
      </c>
      <c r="C2072" s="1" t="s">
        <v>326</v>
      </c>
      <c r="E2072" s="1" t="s">
        <v>311</v>
      </c>
      <c r="H2072" s="1" t="s">
        <v>315</v>
      </c>
      <c r="J2072" s="1" t="s">
        <v>327</v>
      </c>
      <c r="L2072" s="1" t="s">
        <v>311</v>
      </c>
    </row>
    <row r="2073" spans="1:5" ht="18.75">
      <c r="A2073" s="1" t="s">
        <v>315</v>
      </c>
      <c r="C2073" s="1" t="s">
        <v>328</v>
      </c>
      <c r="E2073" s="1" t="s">
        <v>311</v>
      </c>
    </row>
  </sheetData>
  <sheetProtection/>
  <mergeCells count="74">
    <mergeCell ref="A2029:N2029"/>
    <mergeCell ref="A2030:N2030"/>
    <mergeCell ref="A2031:N2031"/>
    <mergeCell ref="A1937:N1937"/>
    <mergeCell ref="A1938:N1938"/>
    <mergeCell ref="A1939:N1939"/>
    <mergeCell ref="A1891:N1891"/>
    <mergeCell ref="A1892:N1892"/>
    <mergeCell ref="A1893:N1893"/>
    <mergeCell ref="A1525:N1525"/>
    <mergeCell ref="A1432:N1432"/>
    <mergeCell ref="A1523:N1523"/>
    <mergeCell ref="A1845:N1845"/>
    <mergeCell ref="A1708:N1708"/>
    <mergeCell ref="A1433:N1433"/>
    <mergeCell ref="A1617:N1617"/>
    <mergeCell ref="A1846:N1846"/>
    <mergeCell ref="A1847:N1847"/>
    <mergeCell ref="A1753:N1753"/>
    <mergeCell ref="A1754:N1754"/>
    <mergeCell ref="A1755:N1755"/>
    <mergeCell ref="A1799:N1799"/>
    <mergeCell ref="A1800:N1800"/>
    <mergeCell ref="A1801:N1801"/>
    <mergeCell ref="A1114:N1114"/>
    <mergeCell ref="A1385:N1385"/>
    <mergeCell ref="A1709:N1709"/>
    <mergeCell ref="A1112:N1112"/>
    <mergeCell ref="A1661:N1661"/>
    <mergeCell ref="A1662:N1662"/>
    <mergeCell ref="A1663:N1663"/>
    <mergeCell ref="A1431:N1431"/>
    <mergeCell ref="A1249:N1249"/>
    <mergeCell ref="A1707:N1707"/>
    <mergeCell ref="A1202:N1202"/>
    <mergeCell ref="A1157:N1157"/>
    <mergeCell ref="A1247:N1247"/>
    <mergeCell ref="A1248:N1248"/>
    <mergeCell ref="A1294:N1294"/>
    <mergeCell ref="A1068:N1068"/>
    <mergeCell ref="A1159:N1159"/>
    <mergeCell ref="A1069:N1069"/>
    <mergeCell ref="A1158:N1158"/>
    <mergeCell ref="A1203:N1203"/>
    <mergeCell ref="A933:N933"/>
    <mergeCell ref="A934:N934"/>
    <mergeCell ref="A978:N978"/>
    <mergeCell ref="A979:N979"/>
    <mergeCell ref="L1116:L1146"/>
    <mergeCell ref="A1023:N1023"/>
    <mergeCell ref="A1024:N1024"/>
    <mergeCell ref="A1067:N1067"/>
    <mergeCell ref="A1022:N1022"/>
    <mergeCell ref="A1113:N1113"/>
    <mergeCell ref="A1204:N1204"/>
    <mergeCell ref="A1616:N1616"/>
    <mergeCell ref="A1479:N1479"/>
    <mergeCell ref="A1615:N1615"/>
    <mergeCell ref="A1524:N1524"/>
    <mergeCell ref="A1339:N1339"/>
    <mergeCell ref="A1293:N1293"/>
    <mergeCell ref="A1295:N1295"/>
    <mergeCell ref="A1478:N1478"/>
    <mergeCell ref="A1477:N1477"/>
    <mergeCell ref="A1983:N1983"/>
    <mergeCell ref="A1984:N1984"/>
    <mergeCell ref="A1985:N1985"/>
    <mergeCell ref="A1340:N1340"/>
    <mergeCell ref="A1569:N1569"/>
    <mergeCell ref="A1570:N1570"/>
    <mergeCell ref="A1571:N1571"/>
    <mergeCell ref="A1386:N1386"/>
    <mergeCell ref="A1341:N1341"/>
    <mergeCell ref="A1387:N1387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2005-02-01T08:25:23Z</cp:lastPrinted>
  <dcterms:created xsi:type="dcterms:W3CDTF">2003-04-23T16:27:14Z</dcterms:created>
  <dcterms:modified xsi:type="dcterms:W3CDTF">2024-04-04T02:55:54Z</dcterms:modified>
  <cp:category/>
  <cp:version/>
  <cp:contentType/>
  <cp:contentStatus/>
</cp:coreProperties>
</file>