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2372" windowHeight="9000" activeTab="2"/>
  </bookViews>
  <sheets>
    <sheet name="ตารางปริมาณน้ำฝนรายปี" sheetId="1" r:id="rId1"/>
    <sheet name="Chart1" sheetId="2" r:id="rId2"/>
    <sheet name="เขื่อนแม่กว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'ตารางปริมาณน้ำฝนรายปี'!$A$1:$O$67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<sst xmlns="http://schemas.openxmlformats.org/spreadsheetml/2006/main" count="102" uniqueCount="26">
  <si>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</si>
  <si>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</si>
  <si>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</si>
  <si>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</si>
  <si>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</si>
  <si>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</si>
  <si>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</si>
  <si>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</si>
  <si>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</si>
  <si>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</si>
  <si>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</si>
  <si>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</si>
  <si>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</si>
  <si>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</si>
  <si>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</si>
  <si>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</si>
  <si>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</si>
  <si>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</si>
  <si>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</si>
  <si>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</si>
  <si>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07341 เขื่อนแม่กวง อ.ดอยสะเก็ด  จ.เชียงใหม่</t>
  </si>
  <si>
    <t>ปี</t>
  </si>
  <si>
    <t>-</t>
  </si>
  <si>
    <t>วันฝนตก</t>
  </si>
  <si>
    <t>ฝนเฉลี่ย 2514-2562</t>
  </si>
  <si>
    <t>ฝนเฉลี่ยปี(2508-2562)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</si>
</sst>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14"/>
      <name val="TH SarabunPS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1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9" fillId="4" borderId="0" applyNumberFormat="0" applyBorder="0" applyAlignment="0" applyProtection="0"/>
    <xf numFmtId="0" fontId="30" fillId="7" borderId="1" applyNumberFormat="0" applyAlignment="0" applyProtection="0"/>
    <xf numFmtId="0" fontId="31" fillId="18" borderId="0" applyNumberFormat="0" applyBorder="0" applyAlignment="0" applyProtection="0"/>
    <xf numFmtId="9" fontId="4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3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34" fillId="16" borderId="5" applyNumberFormat="0" applyAlignment="0" applyProtection="0"/>
    <xf numFmtId="0" fontId="0" fillId="23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7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16" borderId="10" xfId="0" applyNumberFormat="1" applyFont="1" applyFill="1" applyBorder="1" applyAlignment="1" applyProtection="1">
      <alignment horizontal="center" vertical="center"/>
      <protection/>
    </xf>
    <xf numFmtId="204" fontId="7" fillId="16" borderId="10" xfId="0" applyNumberFormat="1" applyFont="1" applyFill="1" applyBorder="1" applyAlignment="1" applyProtection="1">
      <alignment horizontal="right" vertical="center"/>
      <protection/>
    </xf>
    <xf numFmtId="1" fontId="7" fillId="16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204" fontId="7" fillId="24" borderId="10" xfId="0" applyNumberFormat="1" applyFont="1" applyFill="1" applyBorder="1" applyAlignment="1">
      <alignment horizontal="right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202" fontId="0" fillId="18" borderId="11" xfId="0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8" borderId="12" xfId="0" applyNumberFormat="1" applyFont="1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8" borderId="13" xfId="0" applyNumberFormat="1" applyFont="1" applyFill="1" applyBorder="1" applyAlignment="1">
      <alignment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3" fontId="17" fillId="16" borderId="13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3" fontId="17" fillId="4" borderId="14" xfId="0" applyNumberFormat="1" applyFont="1" applyFill="1" applyBorder="1" applyAlignment="1">
      <alignment horizontal="center"/>
    </xf>
    <xf numFmtId="203" fontId="17" fillId="4" borderId="13" xfId="0" applyNumberFormat="1" applyFont="1" applyFill="1" applyBorder="1" applyAlignment="1">
      <alignment horizont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3" fontId="18" fillId="16" borderId="13" xfId="0" applyNumberFormat="1" applyFont="1" applyFill="1" applyBorder="1" applyAlignment="1">
      <alignment horizontal="center" vertical="center"/>
    </xf>
    <xf numFmtId="205" fontId="17" fillId="16" borderId="12" xfId="0" applyNumberFormat="1" applyFont="1" applyFill="1" applyBorder="1" applyAlignment="1">
      <alignment horizontal="center" vertical="center"/>
    </xf>
    <xf numFmtId="203" fontId="18" fillId="18" borderId="13" xfId="0" applyNumberFormat="1" applyFont="1" applyFill="1" applyBorder="1" applyAlignment="1">
      <alignment/>
    </xf>
    <xf numFmtId="202" fontId="7" fillId="0" borderId="0" xfId="0" applyFont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5" fontId="18" fillId="18" borderId="13" xfId="0" applyNumberFormat="1" applyFont="1" applyFill="1" applyBorder="1" applyAlignment="1">
      <alignment/>
    </xf>
    <xf numFmtId="205" fontId="17" fillId="7" borderId="12" xfId="0" applyNumberFormat="1" applyFont="1" applyFill="1" applyBorder="1" applyAlignment="1">
      <alignment horizontal="center" vertical="center"/>
    </xf>
    <xf numFmtId="205" fontId="17" fillId="7" borderId="13" xfId="0" applyNumberFormat="1" applyFont="1" applyFill="1" applyBorder="1" applyAlignment="1">
      <alignment/>
    </xf>
    <xf numFmtId="205" fontId="18" fillId="7" borderId="13" xfId="0" applyNumberFormat="1" applyFont="1" applyFill="1" applyBorder="1" applyAlignment="1">
      <alignment/>
    </xf>
    <xf numFmtId="1" fontId="12" fillId="18" borderId="10" xfId="0" applyNumberFormat="1" applyFont="1" applyFill="1" applyBorder="1" applyAlignment="1">
      <alignment horizontal="center" vertical="center"/>
    </xf>
    <xf numFmtId="202" fontId="7" fillId="0" borderId="11" xfId="0" applyFont="1" applyBorder="1" applyAlignment="1">
      <alignment horizontal="center"/>
    </xf>
    <xf numFmtId="204" fontId="7" fillId="0" borderId="11" xfId="0" applyNumberFormat="1" applyFont="1" applyBorder="1" applyAlignment="1">
      <alignment horizontal="center"/>
    </xf>
    <xf numFmtId="203" fontId="12" fillId="0" borderId="14" xfId="0" applyNumberFormat="1" applyFont="1" applyBorder="1" applyAlignment="1">
      <alignment horizontal="center"/>
    </xf>
    <xf numFmtId="203" fontId="12" fillId="0" borderId="13" xfId="0" applyNumberFormat="1" applyFont="1" applyBorder="1" applyAlignment="1">
      <alignment horizontal="center"/>
    </xf>
    <xf numFmtId="1" fontId="7" fillId="25" borderId="10" xfId="0" applyNumberFormat="1" applyFont="1" applyFill="1" applyBorder="1" applyAlignment="1" applyProtection="1">
      <alignment horizontal="center" vertical="center"/>
      <protection/>
    </xf>
    <xf numFmtId="204" fontId="7" fillId="25" borderId="10" xfId="0" applyNumberFormat="1" applyFont="1" applyFill="1" applyBorder="1" applyAlignment="1" applyProtection="1">
      <alignment horizontal="right" vertical="center"/>
      <protection/>
    </xf>
    <xf numFmtId="203" fontId="7" fillId="0" borderId="13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 applyProtection="1">
      <alignment horizontal="center" vertical="center"/>
      <protection/>
    </xf>
    <xf numFmtId="202" fontId="7" fillId="0" borderId="0" xfId="0" applyFont="1" applyBorder="1" applyAlignment="1">
      <alignment horizontal="center" vertical="center"/>
    </xf>
    <xf numFmtId="202" fontId="7" fillId="0" borderId="15" xfId="0" applyFont="1" applyBorder="1" applyAlignment="1">
      <alignment horizont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" fontId="7" fillId="0" borderId="16" xfId="0" applyNumberFormat="1" applyFont="1" applyBorder="1" applyAlignment="1">
      <alignment horizontal="left" vertical="center"/>
    </xf>
    <xf numFmtId="202" fontId="7" fillId="0" borderId="17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2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เขื่อนแม่กวง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0.0145"/>
          <c:y val="0.04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2795"/>
          <c:w val="0.8927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ตารางปริมาณน้ำฝนรายปี!$A$4:$A$60</c:f>
              <c:numCache>
                <c:ptCount val="57"/>
                <c:pt idx="0">
                  <c:v>2507</c:v>
                </c:pt>
                <c:pt idx="1">
                  <c:v>2508</c:v>
                </c:pt>
                <c:pt idx="2">
                  <c:v>2509</c:v>
                </c:pt>
                <c:pt idx="3">
                  <c:v>2510</c:v>
                </c:pt>
                <c:pt idx="4">
                  <c:v>2511</c:v>
                </c:pt>
                <c:pt idx="5">
                  <c:v>2512</c:v>
                </c:pt>
                <c:pt idx="6">
                  <c:v>2513</c:v>
                </c:pt>
                <c:pt idx="7">
                  <c:v>2514</c:v>
                </c:pt>
                <c:pt idx="8">
                  <c:v>2515</c:v>
                </c:pt>
                <c:pt idx="9">
                  <c:v>2516</c:v>
                </c:pt>
                <c:pt idx="10">
                  <c:v>2517</c:v>
                </c:pt>
                <c:pt idx="11">
                  <c:v>2518</c:v>
                </c:pt>
                <c:pt idx="12">
                  <c:v>2519</c:v>
                </c:pt>
                <c:pt idx="13">
                  <c:v>2520</c:v>
                </c:pt>
                <c:pt idx="14">
                  <c:v>2521</c:v>
                </c:pt>
                <c:pt idx="15">
                  <c:v>2522</c:v>
                </c:pt>
                <c:pt idx="16">
                  <c:v>2523</c:v>
                </c:pt>
                <c:pt idx="17">
                  <c:v>2524</c:v>
                </c:pt>
                <c:pt idx="18">
                  <c:v>2525</c:v>
                </c:pt>
                <c:pt idx="19">
                  <c:v>2526</c:v>
                </c:pt>
                <c:pt idx="20">
                  <c:v>2527</c:v>
                </c:pt>
                <c:pt idx="21">
                  <c:v>2528</c:v>
                </c:pt>
                <c:pt idx="22">
                  <c:v>2529</c:v>
                </c:pt>
                <c:pt idx="23">
                  <c:v>2530</c:v>
                </c:pt>
                <c:pt idx="24">
                  <c:v>2531</c:v>
                </c:pt>
                <c:pt idx="25">
                  <c:v>2532</c:v>
                </c:pt>
                <c:pt idx="26">
                  <c:v>2533</c:v>
                </c:pt>
                <c:pt idx="27">
                  <c:v>2534</c:v>
                </c:pt>
                <c:pt idx="28">
                  <c:v>2535</c:v>
                </c:pt>
                <c:pt idx="29">
                  <c:v>2536</c:v>
                </c:pt>
                <c:pt idx="30">
                  <c:v>2537</c:v>
                </c:pt>
                <c:pt idx="31">
                  <c:v>2538</c:v>
                </c:pt>
                <c:pt idx="32">
                  <c:v>2539</c:v>
                </c:pt>
                <c:pt idx="33">
                  <c:v>2540</c:v>
                </c:pt>
                <c:pt idx="34">
                  <c:v>2541</c:v>
                </c:pt>
                <c:pt idx="35">
                  <c:v>2542</c:v>
                </c:pt>
                <c:pt idx="36">
                  <c:v>2543</c:v>
                </c:pt>
                <c:pt idx="37">
                  <c:v>2544</c:v>
                </c:pt>
                <c:pt idx="38">
                  <c:v>2545</c:v>
                </c:pt>
                <c:pt idx="39">
                  <c:v>2546</c:v>
                </c:pt>
                <c:pt idx="40">
                  <c:v>2547</c:v>
                </c:pt>
                <c:pt idx="41">
                  <c:v>2548</c:v>
                </c:pt>
                <c:pt idx="42">
                  <c:v>2549</c:v>
                </c:pt>
                <c:pt idx="43">
                  <c:v>2550</c:v>
                </c:pt>
                <c:pt idx="44">
                  <c:v>2551</c:v>
                </c:pt>
                <c:pt idx="45">
                  <c:v>2552</c:v>
                </c:pt>
                <c:pt idx="46">
                  <c:v>2553</c:v>
                </c:pt>
                <c:pt idx="47">
                  <c:v>2554</c:v>
                </c:pt>
                <c:pt idx="48">
                  <c:v>2555</c:v>
                </c:pt>
                <c:pt idx="49">
                  <c:v>2556</c:v>
                </c:pt>
                <c:pt idx="50">
                  <c:v>2557</c:v>
                </c:pt>
                <c:pt idx="51">
                  <c:v>2558</c:v>
                </c:pt>
                <c:pt idx="52">
                  <c:v>2559</c:v>
                </c:pt>
                <c:pt idx="53">
                  <c:v>2560</c:v>
                </c:pt>
                <c:pt idx="54">
                  <c:v>2561</c:v>
                </c:pt>
                <c:pt idx="55">
                  <c:v>2562</c:v>
                </c:pt>
                <c:pt idx="56">
                  <c:v>2563</c:v>
                </c:pt>
              </c:numCache>
            </c:numRef>
          </c:cat>
          <c:val>
            <c:numRef>
              <c:f>ตารางปริมาณน้ำฝนรายปี!$N$4:$N$60</c:f>
              <c:numCache>
                <c:ptCount val="57"/>
                <c:pt idx="0">
                  <c:v>0</c:v>
                </c:pt>
                <c:pt idx="1">
                  <c:v>1242.7</c:v>
                </c:pt>
                <c:pt idx="2">
                  <c:v>1110.3</c:v>
                </c:pt>
                <c:pt idx="3">
                  <c:v>1197</c:v>
                </c:pt>
                <c:pt idx="4">
                  <c:v>1063.3</c:v>
                </c:pt>
                <c:pt idx="5">
                  <c:v>906.4</c:v>
                </c:pt>
                <c:pt idx="6">
                  <c:v>1263.7</c:v>
                </c:pt>
                <c:pt idx="7">
                  <c:v>1590.5</c:v>
                </c:pt>
                <c:pt idx="8">
                  <c:v>1038.2</c:v>
                </c:pt>
                <c:pt idx="9">
                  <c:v>1375.9</c:v>
                </c:pt>
                <c:pt idx="10">
                  <c:v>1178.6</c:v>
                </c:pt>
                <c:pt idx="11">
                  <c:v>1768.5</c:v>
                </c:pt>
                <c:pt idx="12">
                  <c:v>1101.8</c:v>
                </c:pt>
                <c:pt idx="13">
                  <c:v>1434.2</c:v>
                </c:pt>
                <c:pt idx="14">
                  <c:v>1294.1</c:v>
                </c:pt>
                <c:pt idx="15">
                  <c:v>818.5</c:v>
                </c:pt>
                <c:pt idx="16">
                  <c:v>1190</c:v>
                </c:pt>
                <c:pt idx="17">
                  <c:v>955.1</c:v>
                </c:pt>
                <c:pt idx="18">
                  <c:v>999.2</c:v>
                </c:pt>
                <c:pt idx="19">
                  <c:v>1284.4</c:v>
                </c:pt>
                <c:pt idx="20">
                  <c:v>926.4</c:v>
                </c:pt>
                <c:pt idx="21">
                  <c:v>1243.8</c:v>
                </c:pt>
                <c:pt idx="22">
                  <c:v>1204.2</c:v>
                </c:pt>
                <c:pt idx="23">
                  <c:v>1184</c:v>
                </c:pt>
                <c:pt idx="24">
                  <c:v>1368.7</c:v>
                </c:pt>
                <c:pt idx="25">
                  <c:v>1148.4</c:v>
                </c:pt>
                <c:pt idx="26">
                  <c:v>1230.8</c:v>
                </c:pt>
                <c:pt idx="27">
                  <c:v>0</c:v>
                </c:pt>
                <c:pt idx="28">
                  <c:v>1104.4</c:v>
                </c:pt>
                <c:pt idx="29">
                  <c:v>907.4</c:v>
                </c:pt>
                <c:pt idx="30">
                  <c:v>1263.9</c:v>
                </c:pt>
                <c:pt idx="31">
                  <c:v>1336.6</c:v>
                </c:pt>
                <c:pt idx="32">
                  <c:v>1225.5</c:v>
                </c:pt>
                <c:pt idx="33">
                  <c:v>824.05</c:v>
                </c:pt>
                <c:pt idx="34">
                  <c:v>933.7</c:v>
                </c:pt>
                <c:pt idx="35">
                  <c:v>1313.4</c:v>
                </c:pt>
                <c:pt idx="36">
                  <c:v>1139.8</c:v>
                </c:pt>
                <c:pt idx="37">
                  <c:v>1501</c:v>
                </c:pt>
                <c:pt idx="38">
                  <c:v>1562.8</c:v>
                </c:pt>
                <c:pt idx="39">
                  <c:v>855.7</c:v>
                </c:pt>
                <c:pt idx="40">
                  <c:v>1262.1</c:v>
                </c:pt>
                <c:pt idx="41">
                  <c:v>1582.2</c:v>
                </c:pt>
                <c:pt idx="42">
                  <c:v>1344</c:v>
                </c:pt>
                <c:pt idx="43">
                  <c:v>1078.5</c:v>
                </c:pt>
                <c:pt idx="44">
                  <c:v>1117.8</c:v>
                </c:pt>
                <c:pt idx="45">
                  <c:v>952.6</c:v>
                </c:pt>
                <c:pt idx="46">
                  <c:v>1290.4</c:v>
                </c:pt>
                <c:pt idx="47">
                  <c:v>1616.1999999999996</c:v>
                </c:pt>
                <c:pt idx="48">
                  <c:v>1023.4000000000001</c:v>
                </c:pt>
                <c:pt idx="49">
                  <c:v>1191.2999999999997</c:v>
                </c:pt>
                <c:pt idx="50">
                  <c:v>1053.8</c:v>
                </c:pt>
                <c:pt idx="51">
                  <c:v>654.5</c:v>
                </c:pt>
                <c:pt idx="52">
                  <c:v>1216.1000000000001</c:v>
                </c:pt>
                <c:pt idx="53">
                  <c:v>1281.5</c:v>
                </c:pt>
                <c:pt idx="54">
                  <c:v>1444.3</c:v>
                </c:pt>
                <c:pt idx="55">
                  <c:v>1036.5</c:v>
                </c:pt>
                <c:pt idx="56">
                  <c:v>1265.7000000000003</c:v>
                </c:pt>
              </c:numCache>
            </c:numRef>
          </c:val>
        </c:ser>
        <c:axId val="15253859"/>
        <c:axId val="3067004"/>
      </c:barChart>
      <c:lineChart>
        <c:grouping val="standard"/>
        <c:varyColors val="0"/>
        <c:ser>
          <c:idx val="1"/>
          <c:order val="1"/>
          <c:tx>
            <c:v>ปริมาณฝนเฉลี่ย 1,195.8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ตารางปริมาณน้ำฝนรายปี!$Q$4:$Q$59</c:f>
              <c:numCache>
                <c:ptCount val="56"/>
                <c:pt idx="1">
                  <c:v>1196.7329353961902</c:v>
                </c:pt>
                <c:pt idx="2">
                  <c:v>1196.7329353961902</c:v>
                </c:pt>
                <c:pt idx="3">
                  <c:v>1196.7329353961902</c:v>
                </c:pt>
                <c:pt idx="4">
                  <c:v>1196.7329353961902</c:v>
                </c:pt>
                <c:pt idx="5">
                  <c:v>1196.7329353961902</c:v>
                </c:pt>
                <c:pt idx="6">
                  <c:v>1196.7329353961902</c:v>
                </c:pt>
                <c:pt idx="7">
                  <c:v>1196.7329353961902</c:v>
                </c:pt>
                <c:pt idx="8">
                  <c:v>1196.7329353961902</c:v>
                </c:pt>
                <c:pt idx="9">
                  <c:v>1196.7329353961902</c:v>
                </c:pt>
                <c:pt idx="10">
                  <c:v>1196.7329353961902</c:v>
                </c:pt>
                <c:pt idx="11">
                  <c:v>1196.7329353961902</c:v>
                </c:pt>
                <c:pt idx="12">
                  <c:v>1196.7329353961902</c:v>
                </c:pt>
                <c:pt idx="13">
                  <c:v>1196.7329353961902</c:v>
                </c:pt>
                <c:pt idx="14">
                  <c:v>1196.7329353961902</c:v>
                </c:pt>
                <c:pt idx="15">
                  <c:v>1196.7329353961902</c:v>
                </c:pt>
                <c:pt idx="16">
                  <c:v>1196.7329353961902</c:v>
                </c:pt>
                <c:pt idx="17">
                  <c:v>1196.7329353961902</c:v>
                </c:pt>
                <c:pt idx="18">
                  <c:v>1196.7329353961902</c:v>
                </c:pt>
                <c:pt idx="19">
                  <c:v>1196.7329353961902</c:v>
                </c:pt>
                <c:pt idx="20">
                  <c:v>1196.7329353961902</c:v>
                </c:pt>
                <c:pt idx="21">
                  <c:v>1196.7329353961902</c:v>
                </c:pt>
                <c:pt idx="22">
                  <c:v>1196.7329353961902</c:v>
                </c:pt>
                <c:pt idx="23">
                  <c:v>1196.7329353961902</c:v>
                </c:pt>
                <c:pt idx="24">
                  <c:v>1196.7329353961902</c:v>
                </c:pt>
                <c:pt idx="25">
                  <c:v>1196.7329353961902</c:v>
                </c:pt>
                <c:pt idx="26">
                  <c:v>1196.7329353961902</c:v>
                </c:pt>
                <c:pt idx="27">
                  <c:v>1196.7329353961902</c:v>
                </c:pt>
                <c:pt idx="28">
                  <c:v>1196.7329353961902</c:v>
                </c:pt>
                <c:pt idx="29">
                  <c:v>1196.7329353961902</c:v>
                </c:pt>
                <c:pt idx="30">
                  <c:v>1196.7329353961902</c:v>
                </c:pt>
                <c:pt idx="31">
                  <c:v>1196.7329353961902</c:v>
                </c:pt>
                <c:pt idx="32">
                  <c:v>1196.7329353961902</c:v>
                </c:pt>
                <c:pt idx="33">
                  <c:v>1196.7329353961902</c:v>
                </c:pt>
                <c:pt idx="34">
                  <c:v>1196.7329353961902</c:v>
                </c:pt>
                <c:pt idx="35">
                  <c:v>1196.7329353961902</c:v>
                </c:pt>
                <c:pt idx="36">
                  <c:v>1196.7329353961902</c:v>
                </c:pt>
                <c:pt idx="37">
                  <c:v>1196.7329353961902</c:v>
                </c:pt>
                <c:pt idx="38">
                  <c:v>1196.7329353961902</c:v>
                </c:pt>
                <c:pt idx="39">
                  <c:v>1196.7329353961902</c:v>
                </c:pt>
                <c:pt idx="40">
                  <c:v>1196.7329353961902</c:v>
                </c:pt>
                <c:pt idx="41">
                  <c:v>1196.7329353961902</c:v>
                </c:pt>
                <c:pt idx="42">
                  <c:v>1196.7329353961902</c:v>
                </c:pt>
                <c:pt idx="43">
                  <c:v>1196.7329353961902</c:v>
                </c:pt>
                <c:pt idx="44">
                  <c:v>1196.7329353961902</c:v>
                </c:pt>
                <c:pt idx="45">
                  <c:v>1196.7329353961902</c:v>
                </c:pt>
                <c:pt idx="46">
                  <c:v>1196.7329353961902</c:v>
                </c:pt>
                <c:pt idx="47">
                  <c:v>1196.7329353961902</c:v>
                </c:pt>
                <c:pt idx="48">
                  <c:v>1196.7329353961902</c:v>
                </c:pt>
                <c:pt idx="49">
                  <c:v>1196.7329353961902</c:v>
                </c:pt>
                <c:pt idx="50">
                  <c:v>1196.7329353961902</c:v>
                </c:pt>
                <c:pt idx="51">
                  <c:v>1196.7329353961902</c:v>
                </c:pt>
                <c:pt idx="52">
                  <c:v>1196.7329353961902</c:v>
                </c:pt>
                <c:pt idx="53">
                  <c:v>1196.7329353961902</c:v>
                </c:pt>
                <c:pt idx="54">
                  <c:v>1196.7329353961902</c:v>
                </c:pt>
                <c:pt idx="55">
                  <c:v>1196.7329353961902</c:v>
                </c:pt>
              </c:numCache>
            </c:numRef>
          </c:val>
          <c:smooth val="0"/>
        </c:ser>
        <c:axId val="15253859"/>
        <c:axId val="3067004"/>
      </c:lineChart>
      <c:catAx>
        <c:axId val="15253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067004"/>
        <c:crosses val="autoZero"/>
        <c:auto val="1"/>
        <c:lblOffset val="100"/>
        <c:tickLblSkip val="2"/>
        <c:noMultiLvlLbl val="0"/>
      </c:catAx>
      <c:valAx>
        <c:axId val="3067004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5253859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775"/>
          <c:y val="0.42925"/>
          <c:w val="0.338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เขื่อนแม่กวง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-0.01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เขื่อนแม่กวง!$B$59:$M$59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2551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เขื่อนแม่กวง!$B$60:$M$60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เขื่อนแม่กวง!$B$61:$M$61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เขื่อนแม่กวง!$B$62:$M$62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4"/>
          <c:tx>
            <c:v>2552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เขื่อนแม่กวง!$B$63:$M$63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เขื่อนแม่กวง!$B$64:$M$64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เขื่อนแม่กวง!$B$65:$M$65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0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1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2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4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val>
            <c:numRef>
              <c:f>เขื่อนแม่กวง!$B$73:$M$73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5"/>
          <c:tx>
            <c:v>เฉลี่ย2508-2562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7603037"/>
        <c:axId val="47100742"/>
      </c:lineChart>
      <c:catAx>
        <c:axId val="27603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7100742"/>
        <c:crosses val="autoZero"/>
        <c:auto val="1"/>
        <c:lblOffset val="100"/>
        <c:tickLblSkip val="1"/>
        <c:noMultiLvlLbl val="0"/>
      </c:catAx>
      <c:valAx>
        <c:axId val="47100742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7603037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81"/>
  <sheetViews>
    <sheetView zoomScalePageLayoutView="0" workbookViewId="0" topLeftCell="A49">
      <selection activeCell="B60" sqref="B60:M60"/>
    </sheetView>
  </sheetViews>
  <sheetFormatPr defaultColWidth="9.7109375" defaultRowHeight="12.75"/>
  <cols>
    <col min="1" max="1" width="5.140625" style="8" customWidth="1"/>
    <col min="2" max="5" width="6.28125" style="5" customWidth="1"/>
    <col min="6" max="6" width="6.140625" style="5" customWidth="1"/>
    <col min="7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82" t="s">
        <v>20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22" s="2" customFormat="1" ht="18" customHeight="1">
      <c r="A3" s="21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4" t="s">
        <v>11</v>
      </c>
      <c r="K3" s="24" t="s">
        <v>12</v>
      </c>
      <c r="L3" s="24" t="s">
        <v>13</v>
      </c>
      <c r="M3" s="24" t="s">
        <v>14</v>
      </c>
      <c r="N3" s="18" t="s">
        <v>15</v>
      </c>
      <c r="O3" s="32" t="s">
        <v>16</v>
      </c>
      <c r="P3" s="84" t="s">
        <v>25</v>
      </c>
      <c r="Q3" s="85"/>
      <c r="R3" s="85"/>
      <c r="T3" s="80"/>
      <c r="U3" s="80"/>
      <c r="V3" s="62"/>
    </row>
    <row r="4" spans="1:20" s="2" customFormat="1" ht="15.75" customHeight="1">
      <c r="A4" s="34">
        <v>2507</v>
      </c>
      <c r="B4" s="35" t="s">
        <v>22</v>
      </c>
      <c r="C4" s="35" t="s">
        <v>22</v>
      </c>
      <c r="D4" s="35" t="s">
        <v>22</v>
      </c>
      <c r="E4" s="35" t="s">
        <v>22</v>
      </c>
      <c r="F4" s="35" t="s">
        <v>22</v>
      </c>
      <c r="G4" s="35" t="s">
        <v>22</v>
      </c>
      <c r="H4" s="35">
        <v>152.7</v>
      </c>
      <c r="I4" s="35">
        <v>52.5</v>
      </c>
      <c r="J4" s="35">
        <v>2.6</v>
      </c>
      <c r="K4" s="35">
        <v>0.4</v>
      </c>
      <c r="L4" s="35">
        <v>13</v>
      </c>
      <c r="M4" s="35">
        <v>13.4</v>
      </c>
      <c r="N4" s="35" t="s">
        <v>22</v>
      </c>
      <c r="O4" s="36" t="s">
        <v>22</v>
      </c>
      <c r="Q4" s="53"/>
      <c r="T4" s="53"/>
    </row>
    <row r="5" spans="1:20" s="2" customFormat="1" ht="15.75" customHeight="1">
      <c r="A5" s="19">
        <v>2508</v>
      </c>
      <c r="B5" s="22">
        <v>0</v>
      </c>
      <c r="C5" s="22">
        <v>147.8</v>
      </c>
      <c r="D5" s="22">
        <v>150.5</v>
      </c>
      <c r="E5" s="22">
        <v>79</v>
      </c>
      <c r="F5" s="22">
        <v>256.4</v>
      </c>
      <c r="G5" s="22">
        <v>224.4</v>
      </c>
      <c r="H5" s="22">
        <v>256</v>
      </c>
      <c r="I5" s="22">
        <v>71.4</v>
      </c>
      <c r="J5" s="22">
        <v>48.8</v>
      </c>
      <c r="K5" s="22">
        <v>0.1</v>
      </c>
      <c r="L5" s="22">
        <v>8.3</v>
      </c>
      <c r="M5" s="22">
        <v>0</v>
      </c>
      <c r="N5" s="31">
        <v>1242.7</v>
      </c>
      <c r="O5" s="33">
        <v>123</v>
      </c>
      <c r="Q5" s="53">
        <f aca="true" t="shared" si="0" ref="Q5:Q59">$N$64</f>
        <v>1196.7329353961902</v>
      </c>
      <c r="T5" s="53"/>
    </row>
    <row r="6" spans="1:20" s="2" customFormat="1" ht="15.75" customHeight="1">
      <c r="A6" s="19">
        <v>2509</v>
      </c>
      <c r="B6" s="22">
        <v>32</v>
      </c>
      <c r="C6" s="22">
        <v>136.7</v>
      </c>
      <c r="D6" s="22">
        <v>72.4</v>
      </c>
      <c r="E6" s="22">
        <v>157.7</v>
      </c>
      <c r="F6" s="22">
        <v>401.3</v>
      </c>
      <c r="G6" s="22">
        <v>166.9</v>
      </c>
      <c r="H6" s="22">
        <v>131.5</v>
      </c>
      <c r="I6" s="22">
        <v>6.1</v>
      </c>
      <c r="J6" s="22">
        <v>2.2</v>
      </c>
      <c r="K6" s="22">
        <v>0.3</v>
      </c>
      <c r="L6" s="22">
        <v>0</v>
      </c>
      <c r="M6" s="22">
        <v>3.2</v>
      </c>
      <c r="N6" s="31">
        <v>1110.3</v>
      </c>
      <c r="O6" s="33">
        <v>128</v>
      </c>
      <c r="Q6" s="53">
        <f t="shared" si="0"/>
        <v>1196.7329353961902</v>
      </c>
      <c r="T6" s="53"/>
    </row>
    <row r="7" spans="1:20" s="2" customFormat="1" ht="15.75" customHeight="1">
      <c r="A7" s="19">
        <v>2510</v>
      </c>
      <c r="B7" s="22">
        <v>82.7</v>
      </c>
      <c r="C7" s="22">
        <v>126.1</v>
      </c>
      <c r="D7" s="22">
        <v>194.8</v>
      </c>
      <c r="E7" s="22">
        <v>217.9</v>
      </c>
      <c r="F7" s="22">
        <v>157.3</v>
      </c>
      <c r="G7" s="22">
        <v>328.3</v>
      </c>
      <c r="H7" s="22">
        <v>53.2</v>
      </c>
      <c r="I7" s="22">
        <v>33.9</v>
      </c>
      <c r="J7" s="22">
        <v>0</v>
      </c>
      <c r="K7" s="22">
        <v>1.7</v>
      </c>
      <c r="L7" s="22">
        <v>0</v>
      </c>
      <c r="M7" s="22">
        <v>1.1</v>
      </c>
      <c r="N7" s="31">
        <v>1197</v>
      </c>
      <c r="O7" s="33">
        <v>106</v>
      </c>
      <c r="Q7" s="53">
        <f t="shared" si="0"/>
        <v>1196.7329353961902</v>
      </c>
      <c r="T7" s="53"/>
    </row>
    <row r="8" spans="1:20" s="2" customFormat="1" ht="15.75" customHeight="1">
      <c r="A8" s="19">
        <v>2511</v>
      </c>
      <c r="B8" s="22">
        <v>176.8</v>
      </c>
      <c r="C8" s="22">
        <v>216</v>
      </c>
      <c r="D8" s="22">
        <v>111.9</v>
      </c>
      <c r="E8" s="22">
        <v>80.7</v>
      </c>
      <c r="F8" s="22">
        <v>233.6</v>
      </c>
      <c r="G8" s="22">
        <v>179.1</v>
      </c>
      <c r="H8" s="22">
        <v>32.3</v>
      </c>
      <c r="I8" s="22">
        <v>29.6</v>
      </c>
      <c r="J8" s="22">
        <v>0</v>
      </c>
      <c r="K8" s="22">
        <v>3.3</v>
      </c>
      <c r="L8" s="22">
        <v>0</v>
      </c>
      <c r="M8" s="22">
        <v>0</v>
      </c>
      <c r="N8" s="31">
        <v>1063.3</v>
      </c>
      <c r="O8" s="33">
        <v>116</v>
      </c>
      <c r="Q8" s="53">
        <f t="shared" si="0"/>
        <v>1196.7329353961902</v>
      </c>
      <c r="T8" s="53"/>
    </row>
    <row r="9" spans="1:20" s="2" customFormat="1" ht="15.75" customHeight="1">
      <c r="A9" s="19">
        <v>2512</v>
      </c>
      <c r="B9" s="22">
        <v>0</v>
      </c>
      <c r="C9" s="22">
        <v>229.3</v>
      </c>
      <c r="D9" s="22">
        <v>73.7</v>
      </c>
      <c r="E9" s="22">
        <v>144</v>
      </c>
      <c r="F9" s="22">
        <v>249.9</v>
      </c>
      <c r="G9" s="22">
        <v>96</v>
      </c>
      <c r="H9" s="22">
        <v>65.3</v>
      </c>
      <c r="I9" s="22">
        <v>5.2</v>
      </c>
      <c r="J9" s="22">
        <v>0</v>
      </c>
      <c r="K9" s="22">
        <v>0</v>
      </c>
      <c r="L9" s="22">
        <v>0</v>
      </c>
      <c r="M9" s="22">
        <v>43</v>
      </c>
      <c r="N9" s="31">
        <v>906.4</v>
      </c>
      <c r="O9" s="33">
        <v>97</v>
      </c>
      <c r="Q9" s="53">
        <f t="shared" si="0"/>
        <v>1196.7329353961902</v>
      </c>
      <c r="T9" s="53"/>
    </row>
    <row r="10" spans="1:20" s="2" customFormat="1" ht="15.75" customHeight="1">
      <c r="A10" s="19">
        <v>2513</v>
      </c>
      <c r="B10" s="22">
        <v>37.2</v>
      </c>
      <c r="C10" s="22">
        <v>177.1</v>
      </c>
      <c r="D10" s="22">
        <v>147.7</v>
      </c>
      <c r="E10" s="22">
        <v>210.1</v>
      </c>
      <c r="F10" s="22">
        <v>383.1</v>
      </c>
      <c r="G10" s="22">
        <v>206.4</v>
      </c>
      <c r="H10" s="22">
        <v>63.4</v>
      </c>
      <c r="I10" s="22">
        <v>0</v>
      </c>
      <c r="J10" s="22">
        <v>38.7</v>
      </c>
      <c r="K10" s="22">
        <v>0</v>
      </c>
      <c r="L10" s="22">
        <v>0</v>
      </c>
      <c r="M10" s="22">
        <v>0</v>
      </c>
      <c r="N10" s="31">
        <v>1263.7</v>
      </c>
      <c r="O10" s="33">
        <v>111</v>
      </c>
      <c r="Q10" s="53">
        <f t="shared" si="0"/>
        <v>1196.7329353961902</v>
      </c>
      <c r="T10" s="53"/>
    </row>
    <row r="11" spans="1:20" s="2" customFormat="1" ht="15.75" customHeight="1">
      <c r="A11" s="19">
        <v>2514</v>
      </c>
      <c r="B11" s="22">
        <v>41.1</v>
      </c>
      <c r="C11" s="22">
        <v>239.4</v>
      </c>
      <c r="D11" s="22">
        <v>261.2</v>
      </c>
      <c r="E11" s="22">
        <v>290.4</v>
      </c>
      <c r="F11" s="22">
        <v>419.9</v>
      </c>
      <c r="G11" s="22">
        <v>181.7</v>
      </c>
      <c r="H11" s="22">
        <v>120.6</v>
      </c>
      <c r="I11" s="22">
        <v>9.8</v>
      </c>
      <c r="J11" s="22">
        <v>13.7</v>
      </c>
      <c r="K11" s="22">
        <v>0</v>
      </c>
      <c r="L11" s="22">
        <v>0.1</v>
      </c>
      <c r="M11" s="22">
        <v>12.6</v>
      </c>
      <c r="N11" s="31">
        <v>1590.5</v>
      </c>
      <c r="O11" s="33">
        <v>136</v>
      </c>
      <c r="Q11" s="53">
        <f t="shared" si="0"/>
        <v>1196.7329353961902</v>
      </c>
      <c r="T11" s="53"/>
    </row>
    <row r="12" spans="1:20" s="2" customFormat="1" ht="15.75" customHeight="1">
      <c r="A12" s="19">
        <v>2515</v>
      </c>
      <c r="B12" s="22" t="s">
        <v>22</v>
      </c>
      <c r="C12" s="22" t="s">
        <v>22</v>
      </c>
      <c r="D12" s="22">
        <v>158.5</v>
      </c>
      <c r="E12" s="22">
        <v>123.2</v>
      </c>
      <c r="F12" s="22">
        <v>245.6</v>
      </c>
      <c r="G12" s="22">
        <v>292.1</v>
      </c>
      <c r="H12" s="22">
        <v>58.6</v>
      </c>
      <c r="I12" s="22">
        <v>97</v>
      </c>
      <c r="J12" s="22">
        <v>22.8</v>
      </c>
      <c r="K12" s="22">
        <v>0</v>
      </c>
      <c r="L12" s="22">
        <v>0</v>
      </c>
      <c r="M12" s="22">
        <v>40.4</v>
      </c>
      <c r="N12" s="31">
        <v>1038.2</v>
      </c>
      <c r="O12" s="33">
        <v>90</v>
      </c>
      <c r="Q12" s="53">
        <f t="shared" si="0"/>
        <v>1196.7329353961902</v>
      </c>
      <c r="T12" s="53"/>
    </row>
    <row r="13" spans="1:20" s="2" customFormat="1" ht="15.75" customHeight="1">
      <c r="A13" s="19">
        <v>2516</v>
      </c>
      <c r="B13" s="22">
        <v>2.2</v>
      </c>
      <c r="C13" s="22">
        <v>191.2</v>
      </c>
      <c r="D13" s="22">
        <v>161.2</v>
      </c>
      <c r="E13" s="22">
        <v>255</v>
      </c>
      <c r="F13" s="22">
        <v>415</v>
      </c>
      <c r="G13" s="22">
        <v>254.5</v>
      </c>
      <c r="H13" s="22">
        <v>75.7</v>
      </c>
      <c r="I13" s="22">
        <v>1.9</v>
      </c>
      <c r="J13" s="22">
        <v>0</v>
      </c>
      <c r="K13" s="22">
        <v>0</v>
      </c>
      <c r="L13" s="22">
        <v>0</v>
      </c>
      <c r="M13" s="22">
        <v>19.2</v>
      </c>
      <c r="N13" s="31">
        <v>1375.9</v>
      </c>
      <c r="O13" s="33">
        <v>113</v>
      </c>
      <c r="Q13" s="53">
        <f t="shared" si="0"/>
        <v>1196.7329353961902</v>
      </c>
      <c r="T13" s="53"/>
    </row>
    <row r="14" spans="1:20" s="2" customFormat="1" ht="15.75" customHeight="1">
      <c r="A14" s="19">
        <v>2517</v>
      </c>
      <c r="B14" s="22">
        <v>67.4</v>
      </c>
      <c r="C14" s="22">
        <v>91.1</v>
      </c>
      <c r="D14" s="22">
        <v>131</v>
      </c>
      <c r="E14" s="22">
        <v>137.8</v>
      </c>
      <c r="F14" s="22">
        <v>201.1</v>
      </c>
      <c r="G14" s="22">
        <v>277.8</v>
      </c>
      <c r="H14" s="22">
        <v>120.8</v>
      </c>
      <c r="I14" s="22">
        <v>63</v>
      </c>
      <c r="J14" s="22">
        <v>0</v>
      </c>
      <c r="K14" s="22">
        <v>88.6</v>
      </c>
      <c r="L14" s="22">
        <v>0</v>
      </c>
      <c r="M14" s="22">
        <v>0</v>
      </c>
      <c r="N14" s="31">
        <v>1178.6</v>
      </c>
      <c r="O14" s="33">
        <v>100</v>
      </c>
      <c r="Q14" s="53">
        <f t="shared" si="0"/>
        <v>1196.7329353961902</v>
      </c>
      <c r="T14" s="53"/>
    </row>
    <row r="15" spans="1:20" s="2" customFormat="1" ht="15.75" customHeight="1">
      <c r="A15" s="74">
        <v>2518</v>
      </c>
      <c r="B15" s="22">
        <v>23.8</v>
      </c>
      <c r="C15" s="22">
        <v>191.9</v>
      </c>
      <c r="D15" s="22">
        <v>232.4</v>
      </c>
      <c r="E15" s="22">
        <v>261.2</v>
      </c>
      <c r="F15" s="22">
        <v>442.3</v>
      </c>
      <c r="G15" s="22">
        <v>349.4</v>
      </c>
      <c r="H15" s="22">
        <v>180.4</v>
      </c>
      <c r="I15" s="22">
        <v>35.4</v>
      </c>
      <c r="J15" s="22">
        <v>34.5</v>
      </c>
      <c r="K15" s="22">
        <v>0</v>
      </c>
      <c r="L15" s="22">
        <v>11.4</v>
      </c>
      <c r="M15" s="22">
        <v>5.8</v>
      </c>
      <c r="N15" s="75">
        <v>1768.5</v>
      </c>
      <c r="O15" s="33">
        <v>100</v>
      </c>
      <c r="Q15" s="53">
        <f t="shared" si="0"/>
        <v>1196.7329353961902</v>
      </c>
      <c r="T15" s="53"/>
    </row>
    <row r="16" spans="1:20" s="2" customFormat="1" ht="15.75" customHeight="1">
      <c r="A16" s="19">
        <v>2519</v>
      </c>
      <c r="B16" s="22">
        <v>16.7</v>
      </c>
      <c r="C16" s="22">
        <v>98.9</v>
      </c>
      <c r="D16" s="22">
        <v>73</v>
      </c>
      <c r="E16" s="22">
        <v>136.7</v>
      </c>
      <c r="F16" s="22">
        <v>307</v>
      </c>
      <c r="G16" s="22">
        <v>223.2</v>
      </c>
      <c r="H16" s="22">
        <v>108</v>
      </c>
      <c r="I16" s="22">
        <v>31</v>
      </c>
      <c r="J16" s="22">
        <v>16.7</v>
      </c>
      <c r="K16" s="22">
        <v>59.2</v>
      </c>
      <c r="L16" s="22">
        <v>1.6</v>
      </c>
      <c r="M16" s="22">
        <v>29.8</v>
      </c>
      <c r="N16" s="31">
        <v>1101.8</v>
      </c>
      <c r="O16" s="33">
        <v>115</v>
      </c>
      <c r="Q16" s="53">
        <f t="shared" si="0"/>
        <v>1196.7329353961902</v>
      </c>
      <c r="T16" s="53"/>
    </row>
    <row r="17" spans="1:20" s="2" customFormat="1" ht="15.75" customHeight="1">
      <c r="A17" s="19">
        <v>2520</v>
      </c>
      <c r="B17" s="22">
        <v>83.5</v>
      </c>
      <c r="C17" s="22">
        <v>128.3</v>
      </c>
      <c r="D17" s="22">
        <v>55.4</v>
      </c>
      <c r="E17" s="22">
        <v>170.5</v>
      </c>
      <c r="F17" s="22">
        <v>320.7</v>
      </c>
      <c r="G17" s="22">
        <v>316.9</v>
      </c>
      <c r="H17" s="22">
        <v>218.1</v>
      </c>
      <c r="I17" s="22">
        <v>5.4</v>
      </c>
      <c r="J17" s="22">
        <v>46.4</v>
      </c>
      <c r="K17" s="22">
        <v>34.5</v>
      </c>
      <c r="L17" s="22">
        <v>54.5</v>
      </c>
      <c r="M17" s="22">
        <v>0</v>
      </c>
      <c r="N17" s="31">
        <v>1434.2</v>
      </c>
      <c r="O17" s="33">
        <v>114</v>
      </c>
      <c r="Q17" s="53">
        <f t="shared" si="0"/>
        <v>1196.7329353961902</v>
      </c>
      <c r="T17" s="53"/>
    </row>
    <row r="18" spans="1:20" s="2" customFormat="1" ht="15.75" customHeight="1">
      <c r="A18" s="19">
        <v>2521</v>
      </c>
      <c r="B18" s="22">
        <v>21.6</v>
      </c>
      <c r="C18" s="22">
        <v>164.8</v>
      </c>
      <c r="D18" s="22">
        <v>115.9</v>
      </c>
      <c r="E18" s="22">
        <v>259.4</v>
      </c>
      <c r="F18" s="22">
        <v>208.1</v>
      </c>
      <c r="G18" s="22">
        <v>304.8</v>
      </c>
      <c r="H18" s="22">
        <v>203.2</v>
      </c>
      <c r="I18" s="22">
        <v>13.2</v>
      </c>
      <c r="J18" s="22">
        <v>3.1</v>
      </c>
      <c r="K18" s="22">
        <v>0</v>
      </c>
      <c r="L18" s="22">
        <v>0</v>
      </c>
      <c r="M18" s="22">
        <v>0</v>
      </c>
      <c r="N18" s="31">
        <v>1294.1</v>
      </c>
      <c r="O18" s="33">
        <v>96</v>
      </c>
      <c r="Q18" s="53">
        <f t="shared" si="0"/>
        <v>1196.7329353961902</v>
      </c>
      <c r="T18" s="53"/>
    </row>
    <row r="19" spans="1:20" s="2" customFormat="1" ht="15.75" customHeight="1">
      <c r="A19" s="19">
        <v>2522</v>
      </c>
      <c r="B19" s="22">
        <v>27.4</v>
      </c>
      <c r="C19" s="22">
        <v>172.5</v>
      </c>
      <c r="D19" s="22">
        <v>158.9</v>
      </c>
      <c r="E19" s="22">
        <v>80.6</v>
      </c>
      <c r="F19" s="22">
        <v>110.6</v>
      </c>
      <c r="G19" s="22">
        <v>170.9</v>
      </c>
      <c r="H19" s="22">
        <v>88.5</v>
      </c>
      <c r="I19" s="22">
        <v>0</v>
      </c>
      <c r="J19" s="22">
        <v>0</v>
      </c>
      <c r="K19" s="22">
        <v>0</v>
      </c>
      <c r="L19" s="22">
        <v>0</v>
      </c>
      <c r="M19" s="22">
        <v>9.1</v>
      </c>
      <c r="N19" s="31">
        <v>818.5</v>
      </c>
      <c r="O19" s="33">
        <v>91</v>
      </c>
      <c r="Q19" s="53">
        <f t="shared" si="0"/>
        <v>1196.7329353961902</v>
      </c>
      <c r="T19" s="53"/>
    </row>
    <row r="20" spans="1:20" s="2" customFormat="1" ht="15.75" customHeight="1">
      <c r="A20" s="19">
        <v>2523</v>
      </c>
      <c r="B20" s="22">
        <v>24.5</v>
      </c>
      <c r="C20" s="22">
        <v>188.3</v>
      </c>
      <c r="D20" s="22">
        <v>192</v>
      </c>
      <c r="E20" s="22">
        <v>242.9</v>
      </c>
      <c r="F20" s="22">
        <v>190.8</v>
      </c>
      <c r="G20" s="22">
        <v>147.3</v>
      </c>
      <c r="H20" s="22">
        <v>112</v>
      </c>
      <c r="I20" s="22">
        <v>19.6</v>
      </c>
      <c r="J20" s="22">
        <v>72.6</v>
      </c>
      <c r="K20" s="22">
        <v>0</v>
      </c>
      <c r="L20" s="22">
        <v>0</v>
      </c>
      <c r="M20" s="22">
        <v>0</v>
      </c>
      <c r="N20" s="31">
        <v>1190</v>
      </c>
      <c r="O20" s="33">
        <v>115</v>
      </c>
      <c r="Q20" s="53">
        <f t="shared" si="0"/>
        <v>1196.7329353961902</v>
      </c>
      <c r="T20" s="53"/>
    </row>
    <row r="21" spans="1:20" s="2" customFormat="1" ht="15.75" customHeight="1">
      <c r="A21" s="19">
        <v>2524</v>
      </c>
      <c r="B21" s="22">
        <v>39.5</v>
      </c>
      <c r="C21" s="22">
        <v>164.2</v>
      </c>
      <c r="D21" s="22">
        <v>97.8</v>
      </c>
      <c r="E21" s="22">
        <v>221.5</v>
      </c>
      <c r="F21" s="22">
        <v>143.7</v>
      </c>
      <c r="G21" s="22">
        <v>176.6</v>
      </c>
      <c r="H21" s="22">
        <v>56.8</v>
      </c>
      <c r="I21" s="22">
        <v>46.7</v>
      </c>
      <c r="J21" s="22">
        <v>8.3</v>
      </c>
      <c r="K21" s="22">
        <v>0</v>
      </c>
      <c r="L21" s="22">
        <v>0</v>
      </c>
      <c r="M21" s="22">
        <v>0</v>
      </c>
      <c r="N21" s="31">
        <v>955.1</v>
      </c>
      <c r="O21" s="33">
        <v>85</v>
      </c>
      <c r="Q21" s="53">
        <f t="shared" si="0"/>
        <v>1196.7329353961902</v>
      </c>
      <c r="T21" s="53"/>
    </row>
    <row r="22" spans="1:20" s="2" customFormat="1" ht="15.75" customHeight="1">
      <c r="A22" s="19">
        <v>2525</v>
      </c>
      <c r="B22" s="22">
        <v>62.3</v>
      </c>
      <c r="C22" s="22">
        <v>184.4</v>
      </c>
      <c r="D22" s="22">
        <v>147.5</v>
      </c>
      <c r="E22" s="22">
        <v>189.7</v>
      </c>
      <c r="F22" s="22">
        <v>85.5</v>
      </c>
      <c r="G22" s="22">
        <v>259</v>
      </c>
      <c r="H22" s="22">
        <v>69.8</v>
      </c>
      <c r="I22" s="22">
        <v>1</v>
      </c>
      <c r="J22" s="22">
        <v>0</v>
      </c>
      <c r="K22" s="22">
        <v>0</v>
      </c>
      <c r="L22" s="22">
        <v>0</v>
      </c>
      <c r="M22" s="22">
        <v>0</v>
      </c>
      <c r="N22" s="31">
        <v>999.2</v>
      </c>
      <c r="O22" s="33">
        <v>101</v>
      </c>
      <c r="Q22" s="53">
        <f t="shared" si="0"/>
        <v>1196.7329353961902</v>
      </c>
      <c r="T22" s="53"/>
    </row>
    <row r="23" spans="1:20" s="2" customFormat="1" ht="15.75" customHeight="1">
      <c r="A23" s="19">
        <v>2526</v>
      </c>
      <c r="B23" s="22">
        <v>0</v>
      </c>
      <c r="C23" s="22">
        <v>54.4</v>
      </c>
      <c r="D23" s="22">
        <v>180.9</v>
      </c>
      <c r="E23" s="22">
        <v>135.7</v>
      </c>
      <c r="F23" s="22">
        <v>170.5</v>
      </c>
      <c r="G23" s="22">
        <v>351.5</v>
      </c>
      <c r="H23" s="22">
        <v>268.3</v>
      </c>
      <c r="I23" s="22">
        <v>75.2</v>
      </c>
      <c r="J23" s="22">
        <v>9.1</v>
      </c>
      <c r="K23" s="22">
        <v>0</v>
      </c>
      <c r="L23" s="22">
        <v>38.3</v>
      </c>
      <c r="M23" s="22">
        <v>0.5</v>
      </c>
      <c r="N23" s="31">
        <v>1284.4</v>
      </c>
      <c r="O23" s="33">
        <v>115</v>
      </c>
      <c r="Q23" s="53">
        <f t="shared" si="0"/>
        <v>1196.7329353961902</v>
      </c>
      <c r="T23" s="53"/>
    </row>
    <row r="24" spans="1:20" s="2" customFormat="1" ht="15.75" customHeight="1">
      <c r="A24" s="19">
        <v>2527</v>
      </c>
      <c r="B24" s="22">
        <v>17.7</v>
      </c>
      <c r="C24" s="22">
        <v>88.8</v>
      </c>
      <c r="D24" s="22">
        <v>162.7</v>
      </c>
      <c r="E24" s="22">
        <v>85.5</v>
      </c>
      <c r="F24" s="22">
        <v>196.9</v>
      </c>
      <c r="G24" s="22">
        <v>155.2</v>
      </c>
      <c r="H24" s="22">
        <v>175.7</v>
      </c>
      <c r="I24" s="22">
        <v>1</v>
      </c>
      <c r="J24" s="22">
        <v>0.5</v>
      </c>
      <c r="K24" s="22">
        <v>7.4</v>
      </c>
      <c r="L24" s="22">
        <v>0</v>
      </c>
      <c r="M24" s="22">
        <v>35</v>
      </c>
      <c r="N24" s="31">
        <v>926.4</v>
      </c>
      <c r="O24" s="33">
        <v>95</v>
      </c>
      <c r="Q24" s="53">
        <f t="shared" si="0"/>
        <v>1196.7329353961902</v>
      </c>
      <c r="T24" s="53"/>
    </row>
    <row r="25" spans="1:20" s="2" customFormat="1" ht="15.75" customHeight="1">
      <c r="A25" s="19">
        <v>2528</v>
      </c>
      <c r="B25" s="22">
        <v>27.8</v>
      </c>
      <c r="C25" s="22">
        <v>178.5</v>
      </c>
      <c r="D25" s="22">
        <v>139.2</v>
      </c>
      <c r="E25" s="22">
        <v>104.5</v>
      </c>
      <c r="F25" s="22">
        <v>304.6</v>
      </c>
      <c r="G25" s="22">
        <v>181.8</v>
      </c>
      <c r="H25" s="22">
        <v>143.5</v>
      </c>
      <c r="I25" s="22">
        <v>163.9</v>
      </c>
      <c r="J25" s="22">
        <v>0</v>
      </c>
      <c r="K25" s="22">
        <v>0</v>
      </c>
      <c r="L25" s="22">
        <v>0</v>
      </c>
      <c r="M25" s="22">
        <v>0</v>
      </c>
      <c r="N25" s="31">
        <v>1243.8</v>
      </c>
      <c r="O25" s="33">
        <v>127</v>
      </c>
      <c r="Q25" s="53">
        <f t="shared" si="0"/>
        <v>1196.7329353961902</v>
      </c>
      <c r="T25" s="53"/>
    </row>
    <row r="26" spans="1:20" s="3" customFormat="1" ht="15.75" customHeight="1">
      <c r="A26" s="19">
        <v>2529</v>
      </c>
      <c r="B26" s="22">
        <v>33.9</v>
      </c>
      <c r="C26" s="22">
        <v>237</v>
      </c>
      <c r="D26" s="22">
        <v>208.4</v>
      </c>
      <c r="E26" s="22">
        <v>149.5</v>
      </c>
      <c r="F26" s="22">
        <v>171.8</v>
      </c>
      <c r="G26" s="22">
        <v>233.4</v>
      </c>
      <c r="H26" s="22">
        <v>107.5</v>
      </c>
      <c r="I26" s="22">
        <v>62.7</v>
      </c>
      <c r="J26" s="22">
        <v>0</v>
      </c>
      <c r="K26" s="22">
        <v>0</v>
      </c>
      <c r="L26" s="22">
        <v>0</v>
      </c>
      <c r="M26" s="22">
        <v>0</v>
      </c>
      <c r="N26" s="31">
        <v>1204.2</v>
      </c>
      <c r="O26" s="39">
        <v>104</v>
      </c>
      <c r="Q26" s="53">
        <f t="shared" si="0"/>
        <v>1196.7329353961902</v>
      </c>
      <c r="T26" s="53"/>
    </row>
    <row r="27" spans="1:20" s="2" customFormat="1" ht="15.75" customHeight="1">
      <c r="A27" s="20">
        <v>2530</v>
      </c>
      <c r="B27" s="38">
        <v>27.5</v>
      </c>
      <c r="C27" s="38">
        <v>65.7</v>
      </c>
      <c r="D27" s="38">
        <v>157.7</v>
      </c>
      <c r="E27" s="38">
        <v>100.1</v>
      </c>
      <c r="F27" s="38">
        <v>455.4</v>
      </c>
      <c r="G27" s="38">
        <v>285.6</v>
      </c>
      <c r="H27" s="38">
        <v>65.7</v>
      </c>
      <c r="I27" s="38">
        <v>26.3</v>
      </c>
      <c r="J27" s="38">
        <v>0</v>
      </c>
      <c r="K27" s="38">
        <v>0</v>
      </c>
      <c r="L27" s="38">
        <v>0</v>
      </c>
      <c r="M27" s="38">
        <v>0</v>
      </c>
      <c r="N27" s="31">
        <v>1184</v>
      </c>
      <c r="O27" s="33">
        <v>102</v>
      </c>
      <c r="Q27" s="53">
        <f t="shared" si="0"/>
        <v>1196.7329353961902</v>
      </c>
      <c r="T27" s="53"/>
    </row>
    <row r="28" spans="1:20" s="2" customFormat="1" ht="15.75" customHeight="1">
      <c r="A28" s="20">
        <v>2531</v>
      </c>
      <c r="B28" s="38">
        <v>129</v>
      </c>
      <c r="C28" s="38">
        <v>154.9</v>
      </c>
      <c r="D28" s="38">
        <v>281.8</v>
      </c>
      <c r="E28" s="38">
        <v>241.6</v>
      </c>
      <c r="F28" s="38">
        <v>113.2</v>
      </c>
      <c r="G28" s="38">
        <v>146.8</v>
      </c>
      <c r="H28" s="38">
        <v>121.5</v>
      </c>
      <c r="I28" s="38">
        <v>55.1</v>
      </c>
      <c r="J28" s="38">
        <v>0.6</v>
      </c>
      <c r="K28" s="38">
        <v>121.5</v>
      </c>
      <c r="L28" s="38">
        <v>0</v>
      </c>
      <c r="M28" s="38">
        <v>2.7</v>
      </c>
      <c r="N28" s="31">
        <v>1368.7</v>
      </c>
      <c r="O28" s="33">
        <v>143</v>
      </c>
      <c r="Q28" s="53">
        <f t="shared" si="0"/>
        <v>1196.7329353961902</v>
      </c>
      <c r="T28" s="53"/>
    </row>
    <row r="29" spans="1:20" s="2" customFormat="1" ht="15.75" customHeight="1">
      <c r="A29" s="20">
        <v>2532</v>
      </c>
      <c r="B29" s="23">
        <v>6.7</v>
      </c>
      <c r="C29" s="23">
        <v>170</v>
      </c>
      <c r="D29" s="23">
        <v>145</v>
      </c>
      <c r="E29" s="23">
        <v>210.7</v>
      </c>
      <c r="F29" s="23">
        <v>166.7</v>
      </c>
      <c r="G29" s="23">
        <v>222.3</v>
      </c>
      <c r="H29" s="23">
        <v>195</v>
      </c>
      <c r="I29" s="23">
        <v>6.5</v>
      </c>
      <c r="J29" s="23">
        <v>0</v>
      </c>
      <c r="K29" s="23">
        <v>2.8</v>
      </c>
      <c r="L29" s="23">
        <v>13.6</v>
      </c>
      <c r="M29" s="23">
        <v>9.1</v>
      </c>
      <c r="N29" s="31">
        <v>1148.4</v>
      </c>
      <c r="O29" s="33">
        <v>105</v>
      </c>
      <c r="Q29" s="53">
        <f t="shared" si="0"/>
        <v>1196.7329353961902</v>
      </c>
      <c r="T29" s="53"/>
    </row>
    <row r="30" spans="1:20" s="2" customFormat="1" ht="15.75" customHeight="1">
      <c r="A30" s="20">
        <v>2533</v>
      </c>
      <c r="B30" s="23">
        <v>132.9</v>
      </c>
      <c r="C30" s="23">
        <v>357.8</v>
      </c>
      <c r="D30" s="23">
        <v>158.3</v>
      </c>
      <c r="E30" s="23">
        <v>149.2</v>
      </c>
      <c r="F30" s="23">
        <v>189.1</v>
      </c>
      <c r="G30" s="23">
        <v>144.6</v>
      </c>
      <c r="H30" s="23">
        <v>98.9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31">
        <v>1230.8</v>
      </c>
      <c r="O30" s="33">
        <v>102</v>
      </c>
      <c r="Q30" s="53">
        <f t="shared" si="0"/>
        <v>1196.7329353961902</v>
      </c>
      <c r="T30" s="53"/>
    </row>
    <row r="31" spans="1:20" s="2" customFormat="1" ht="15.75" customHeight="1">
      <c r="A31" s="36">
        <v>2534</v>
      </c>
      <c r="B31" s="37" t="s">
        <v>22</v>
      </c>
      <c r="C31" s="37" t="s">
        <v>22</v>
      </c>
      <c r="D31" s="37" t="s">
        <v>22</v>
      </c>
      <c r="E31" s="37" t="s">
        <v>22</v>
      </c>
      <c r="F31" s="37">
        <v>339.1</v>
      </c>
      <c r="G31" s="37" t="s">
        <v>22</v>
      </c>
      <c r="H31" s="37" t="s">
        <v>22</v>
      </c>
      <c r="I31" s="37" t="s">
        <v>22</v>
      </c>
      <c r="J31" s="37" t="s">
        <v>22</v>
      </c>
      <c r="K31" s="37" t="s">
        <v>22</v>
      </c>
      <c r="L31" s="37" t="s">
        <v>22</v>
      </c>
      <c r="M31" s="37" t="s">
        <v>22</v>
      </c>
      <c r="N31" s="35" t="s">
        <v>22</v>
      </c>
      <c r="O31" s="36" t="s">
        <v>22</v>
      </c>
      <c r="Q31" s="53">
        <f t="shared" si="0"/>
        <v>1196.7329353961902</v>
      </c>
      <c r="T31" s="53"/>
    </row>
    <row r="32" spans="1:20" s="2" customFormat="1" ht="15.75" customHeight="1">
      <c r="A32" s="20">
        <v>2535</v>
      </c>
      <c r="B32" s="23">
        <v>8.5</v>
      </c>
      <c r="C32" s="23">
        <v>30.2</v>
      </c>
      <c r="D32" s="23">
        <v>57.6</v>
      </c>
      <c r="E32" s="23">
        <v>326</v>
      </c>
      <c r="F32" s="23">
        <v>138.6</v>
      </c>
      <c r="G32" s="23">
        <v>287</v>
      </c>
      <c r="H32" s="23">
        <v>179.2</v>
      </c>
      <c r="I32" s="23">
        <v>0</v>
      </c>
      <c r="J32" s="23">
        <v>76</v>
      </c>
      <c r="K32" s="23">
        <v>0.5</v>
      </c>
      <c r="L32" s="23">
        <v>0</v>
      </c>
      <c r="M32" s="23">
        <v>0.8</v>
      </c>
      <c r="N32" s="31">
        <v>1104.4</v>
      </c>
      <c r="O32" s="33">
        <v>91</v>
      </c>
      <c r="Q32" s="53">
        <f t="shared" si="0"/>
        <v>1196.7329353961902</v>
      </c>
      <c r="T32" s="53"/>
    </row>
    <row r="33" spans="1:20" s="2" customFormat="1" ht="15.75" customHeight="1">
      <c r="A33" s="20">
        <v>2536</v>
      </c>
      <c r="B33" s="23">
        <v>14.8</v>
      </c>
      <c r="C33" s="23">
        <v>115</v>
      </c>
      <c r="D33" s="23">
        <v>83.2</v>
      </c>
      <c r="E33" s="23">
        <v>171.2</v>
      </c>
      <c r="F33" s="23">
        <v>151.5</v>
      </c>
      <c r="G33" s="23">
        <v>161.5</v>
      </c>
      <c r="H33" s="23">
        <v>74</v>
      </c>
      <c r="I33" s="23">
        <v>0</v>
      </c>
      <c r="J33" s="23">
        <v>0</v>
      </c>
      <c r="K33" s="23">
        <v>0</v>
      </c>
      <c r="L33" s="23">
        <v>0</v>
      </c>
      <c r="M33" s="23">
        <v>136.2</v>
      </c>
      <c r="N33" s="31">
        <v>907.4</v>
      </c>
      <c r="O33" s="33">
        <v>84</v>
      </c>
      <c r="Q33" s="53">
        <f t="shared" si="0"/>
        <v>1196.7329353961902</v>
      </c>
      <c r="T33" s="53"/>
    </row>
    <row r="34" spans="1:20" s="2" customFormat="1" ht="15.75" customHeight="1">
      <c r="A34" s="20">
        <v>2537</v>
      </c>
      <c r="B34" s="23">
        <v>22.8</v>
      </c>
      <c r="C34" s="23">
        <v>212.6</v>
      </c>
      <c r="D34" s="23">
        <v>160.3</v>
      </c>
      <c r="E34" s="23">
        <v>225.2</v>
      </c>
      <c r="F34" s="23">
        <v>328</v>
      </c>
      <c r="G34" s="23">
        <v>182.4</v>
      </c>
      <c r="H34" s="23">
        <v>53.5</v>
      </c>
      <c r="I34" s="23">
        <v>51.2</v>
      </c>
      <c r="J34" s="23">
        <v>27.4</v>
      </c>
      <c r="K34" s="23">
        <v>0</v>
      </c>
      <c r="L34" s="23">
        <v>0</v>
      </c>
      <c r="M34" s="23">
        <v>0.5</v>
      </c>
      <c r="N34" s="31">
        <v>1263.9</v>
      </c>
      <c r="O34" s="33">
        <v>103</v>
      </c>
      <c r="Q34" s="53">
        <f t="shared" si="0"/>
        <v>1196.7329353961902</v>
      </c>
      <c r="T34" s="53"/>
    </row>
    <row r="35" spans="1:20" s="2" customFormat="1" ht="15.75" customHeight="1">
      <c r="A35" s="20">
        <v>2538</v>
      </c>
      <c r="B35" s="23">
        <v>57.3</v>
      </c>
      <c r="C35" s="23">
        <v>152.7</v>
      </c>
      <c r="D35" s="23">
        <v>117.6</v>
      </c>
      <c r="E35" s="23">
        <v>208.7</v>
      </c>
      <c r="F35" s="23">
        <v>382.5</v>
      </c>
      <c r="G35" s="23">
        <v>221.1</v>
      </c>
      <c r="H35" s="23">
        <v>116.9</v>
      </c>
      <c r="I35" s="23">
        <v>26.5</v>
      </c>
      <c r="J35" s="23">
        <v>0</v>
      </c>
      <c r="K35" s="23">
        <v>0</v>
      </c>
      <c r="L35" s="23">
        <v>31.7</v>
      </c>
      <c r="M35" s="23">
        <v>21.6</v>
      </c>
      <c r="N35" s="31">
        <v>1336.6</v>
      </c>
      <c r="O35" s="33">
        <v>109</v>
      </c>
      <c r="Q35" s="53">
        <f t="shared" si="0"/>
        <v>1196.7329353961902</v>
      </c>
      <c r="T35" s="53"/>
    </row>
    <row r="36" spans="1:20" s="2" customFormat="1" ht="15.75" customHeight="1">
      <c r="A36" s="20">
        <v>2539</v>
      </c>
      <c r="B36" s="23">
        <v>43.7</v>
      </c>
      <c r="C36" s="23">
        <v>120.1</v>
      </c>
      <c r="D36" s="23">
        <v>144.1</v>
      </c>
      <c r="E36" s="23">
        <v>191.7</v>
      </c>
      <c r="F36" s="23">
        <v>263.9</v>
      </c>
      <c r="G36" s="23">
        <v>258</v>
      </c>
      <c r="H36" s="23">
        <v>72.3</v>
      </c>
      <c r="I36" s="23">
        <v>93.2</v>
      </c>
      <c r="J36" s="23">
        <v>0</v>
      </c>
      <c r="K36" s="23">
        <v>0</v>
      </c>
      <c r="L36" s="23">
        <v>0</v>
      </c>
      <c r="M36" s="23">
        <v>38.5</v>
      </c>
      <c r="N36" s="31">
        <v>1225.5</v>
      </c>
      <c r="O36" s="33">
        <v>125</v>
      </c>
      <c r="Q36" s="53">
        <f t="shared" si="0"/>
        <v>1196.7329353961902</v>
      </c>
      <c r="T36" s="53"/>
    </row>
    <row r="37" spans="1:20" s="2" customFormat="1" ht="15.75" customHeight="1">
      <c r="A37" s="20">
        <v>2540</v>
      </c>
      <c r="B37" s="23">
        <v>50.65</v>
      </c>
      <c r="C37" s="23">
        <v>76.2</v>
      </c>
      <c r="D37" s="23">
        <v>35.5</v>
      </c>
      <c r="E37" s="23">
        <v>240.2</v>
      </c>
      <c r="F37" s="23">
        <v>153.9</v>
      </c>
      <c r="G37" s="23">
        <v>206.3</v>
      </c>
      <c r="H37" s="23">
        <v>60.1</v>
      </c>
      <c r="I37" s="23">
        <v>1.2</v>
      </c>
      <c r="J37" s="23">
        <v>0</v>
      </c>
      <c r="K37" s="23">
        <v>0</v>
      </c>
      <c r="L37" s="23">
        <v>0</v>
      </c>
      <c r="M37" s="23">
        <v>0</v>
      </c>
      <c r="N37" s="31">
        <v>824.05</v>
      </c>
      <c r="O37" s="33">
        <v>92</v>
      </c>
      <c r="Q37" s="53">
        <f t="shared" si="0"/>
        <v>1196.7329353961902</v>
      </c>
      <c r="T37" s="53"/>
    </row>
    <row r="38" spans="1:20" s="2" customFormat="1" ht="15.75" customHeight="1">
      <c r="A38" s="20">
        <v>2541</v>
      </c>
      <c r="B38" s="23">
        <v>0.9</v>
      </c>
      <c r="C38" s="23">
        <v>127.9</v>
      </c>
      <c r="D38" s="23">
        <v>98.7</v>
      </c>
      <c r="E38" s="23">
        <v>171.7</v>
      </c>
      <c r="F38" s="23">
        <v>259.1</v>
      </c>
      <c r="G38" s="23">
        <v>151.4</v>
      </c>
      <c r="H38" s="23">
        <v>22.2</v>
      </c>
      <c r="I38" s="23">
        <v>43.3</v>
      </c>
      <c r="J38" s="23">
        <v>0</v>
      </c>
      <c r="K38" s="23">
        <v>0</v>
      </c>
      <c r="L38" s="23">
        <v>39</v>
      </c>
      <c r="M38" s="23">
        <v>19.5</v>
      </c>
      <c r="N38" s="31">
        <v>933.7</v>
      </c>
      <c r="O38" s="33">
        <v>82</v>
      </c>
      <c r="Q38" s="53">
        <f t="shared" si="0"/>
        <v>1196.7329353961902</v>
      </c>
      <c r="T38" s="53"/>
    </row>
    <row r="39" spans="1:20" s="2" customFormat="1" ht="15.75" customHeight="1">
      <c r="A39" s="20">
        <v>2542</v>
      </c>
      <c r="B39" s="23">
        <v>69.2</v>
      </c>
      <c r="C39" s="23">
        <v>243.2</v>
      </c>
      <c r="D39" s="23">
        <v>107.3</v>
      </c>
      <c r="E39" s="23">
        <v>128.4</v>
      </c>
      <c r="F39" s="23">
        <v>263.7</v>
      </c>
      <c r="G39" s="23">
        <v>333.7</v>
      </c>
      <c r="H39" s="23">
        <v>107.6</v>
      </c>
      <c r="I39" s="23">
        <v>0</v>
      </c>
      <c r="J39" s="23">
        <v>2.6</v>
      </c>
      <c r="K39" s="23">
        <v>0</v>
      </c>
      <c r="L39" s="23">
        <v>13.2</v>
      </c>
      <c r="M39" s="23">
        <v>44.5</v>
      </c>
      <c r="N39" s="31">
        <v>1313.4</v>
      </c>
      <c r="O39" s="33">
        <v>127</v>
      </c>
      <c r="Q39" s="53">
        <f t="shared" si="0"/>
        <v>1196.7329353961902</v>
      </c>
      <c r="T39" s="53"/>
    </row>
    <row r="40" spans="1:20" s="2" customFormat="1" ht="15.75" customHeight="1">
      <c r="A40" s="20">
        <v>2543</v>
      </c>
      <c r="B40" s="23">
        <v>112.1</v>
      </c>
      <c r="C40" s="23">
        <v>211.8</v>
      </c>
      <c r="D40" s="23">
        <v>106</v>
      </c>
      <c r="E40" s="23">
        <v>90</v>
      </c>
      <c r="F40" s="23">
        <v>221.4</v>
      </c>
      <c r="G40" s="23">
        <v>160.1</v>
      </c>
      <c r="H40" s="23">
        <v>127.8</v>
      </c>
      <c r="I40" s="23">
        <v>3.5</v>
      </c>
      <c r="J40" s="23">
        <v>16.1</v>
      </c>
      <c r="K40" s="23">
        <v>7.5</v>
      </c>
      <c r="L40" s="23">
        <v>0</v>
      </c>
      <c r="M40" s="23">
        <v>83.5</v>
      </c>
      <c r="N40" s="31">
        <v>1139.8</v>
      </c>
      <c r="O40" s="33">
        <v>120</v>
      </c>
      <c r="Q40" s="53">
        <f t="shared" si="0"/>
        <v>1196.7329353961902</v>
      </c>
      <c r="T40" s="53"/>
    </row>
    <row r="41" spans="1:20" s="2" customFormat="1" ht="15.75" customHeight="1">
      <c r="A41" s="20">
        <v>2544</v>
      </c>
      <c r="B41" s="23">
        <v>0.5</v>
      </c>
      <c r="C41" s="23">
        <v>259.6</v>
      </c>
      <c r="D41" s="23">
        <v>111</v>
      </c>
      <c r="E41" s="23">
        <v>282.7</v>
      </c>
      <c r="F41" s="23">
        <v>429.8</v>
      </c>
      <c r="G41" s="23">
        <v>283.5</v>
      </c>
      <c r="H41" s="23">
        <v>127.9</v>
      </c>
      <c r="I41" s="23">
        <v>6</v>
      </c>
      <c r="J41" s="23">
        <v>0</v>
      </c>
      <c r="K41" s="23">
        <v>0</v>
      </c>
      <c r="L41" s="23">
        <v>0</v>
      </c>
      <c r="M41" s="23">
        <v>0</v>
      </c>
      <c r="N41" s="31">
        <v>1501</v>
      </c>
      <c r="O41" s="33">
        <v>108</v>
      </c>
      <c r="Q41" s="53">
        <f t="shared" si="0"/>
        <v>1196.7329353961902</v>
      </c>
      <c r="T41" s="53"/>
    </row>
    <row r="42" spans="1:20" s="2" customFormat="1" ht="15.75" customHeight="1">
      <c r="A42" s="20">
        <v>2545</v>
      </c>
      <c r="B42" s="23">
        <v>40.5</v>
      </c>
      <c r="C42" s="23">
        <v>281</v>
      </c>
      <c r="D42" s="23">
        <v>156.6</v>
      </c>
      <c r="E42" s="23">
        <v>92.6</v>
      </c>
      <c r="F42" s="23">
        <v>235.7</v>
      </c>
      <c r="G42" s="23">
        <v>341.5</v>
      </c>
      <c r="H42" s="23">
        <v>83.8</v>
      </c>
      <c r="I42" s="23">
        <v>198</v>
      </c>
      <c r="J42" s="23">
        <v>83</v>
      </c>
      <c r="K42" s="23">
        <v>25.6</v>
      </c>
      <c r="L42" s="23">
        <v>0</v>
      </c>
      <c r="M42" s="23">
        <v>24.5</v>
      </c>
      <c r="N42" s="31">
        <v>1562.8</v>
      </c>
      <c r="O42" s="33">
        <v>109</v>
      </c>
      <c r="Q42" s="53">
        <f t="shared" si="0"/>
        <v>1196.7329353961902</v>
      </c>
      <c r="T42" s="53"/>
    </row>
    <row r="43" spans="1:20" s="2" customFormat="1" ht="15.75" customHeight="1">
      <c r="A43" s="20">
        <v>2546</v>
      </c>
      <c r="B43" s="23">
        <v>34.8</v>
      </c>
      <c r="C43" s="23">
        <v>115</v>
      </c>
      <c r="D43" s="23">
        <v>193.4</v>
      </c>
      <c r="E43" s="23">
        <v>61.5</v>
      </c>
      <c r="F43" s="23">
        <v>167</v>
      </c>
      <c r="G43" s="23">
        <v>240</v>
      </c>
      <c r="H43" s="23">
        <v>38</v>
      </c>
      <c r="I43" s="23">
        <v>3.5</v>
      </c>
      <c r="J43" s="23">
        <v>0</v>
      </c>
      <c r="K43" s="23">
        <v>2</v>
      </c>
      <c r="L43" s="23">
        <v>0.5</v>
      </c>
      <c r="M43" s="23">
        <v>0</v>
      </c>
      <c r="N43" s="31">
        <v>855.7</v>
      </c>
      <c r="O43" s="33">
        <v>82</v>
      </c>
      <c r="Q43" s="53">
        <f t="shared" si="0"/>
        <v>1196.7329353961902</v>
      </c>
      <c r="T43" s="53"/>
    </row>
    <row r="44" spans="1:20" s="2" customFormat="1" ht="15.75" customHeight="1">
      <c r="A44" s="20">
        <v>2547</v>
      </c>
      <c r="B44" s="23">
        <v>15</v>
      </c>
      <c r="C44" s="23">
        <v>239.5</v>
      </c>
      <c r="D44" s="23">
        <v>216.2</v>
      </c>
      <c r="E44" s="23">
        <v>269.2</v>
      </c>
      <c r="F44" s="23">
        <v>154.2</v>
      </c>
      <c r="G44" s="23">
        <v>292.2</v>
      </c>
      <c r="H44" s="23">
        <v>25.5</v>
      </c>
      <c r="I44" s="23">
        <v>21.3</v>
      </c>
      <c r="J44" s="23">
        <v>0</v>
      </c>
      <c r="K44" s="23">
        <v>0</v>
      </c>
      <c r="L44" s="23">
        <v>0</v>
      </c>
      <c r="M44" s="23">
        <v>29</v>
      </c>
      <c r="N44" s="31">
        <v>1262.1</v>
      </c>
      <c r="O44" s="33">
        <v>105</v>
      </c>
      <c r="Q44" s="53">
        <f t="shared" si="0"/>
        <v>1196.7329353961902</v>
      </c>
      <c r="T44" s="53"/>
    </row>
    <row r="45" spans="1:20" s="2" customFormat="1" ht="15.75" customHeight="1">
      <c r="A45" s="20">
        <v>2548</v>
      </c>
      <c r="B45" s="23">
        <v>53.8</v>
      </c>
      <c r="C45" s="23">
        <v>66.5</v>
      </c>
      <c r="D45" s="23">
        <v>203.4</v>
      </c>
      <c r="E45" s="23">
        <v>262.3</v>
      </c>
      <c r="F45" s="23">
        <v>321.4</v>
      </c>
      <c r="G45" s="23">
        <v>462.9</v>
      </c>
      <c r="H45" s="23">
        <v>111.9</v>
      </c>
      <c r="I45" s="23">
        <v>53.7</v>
      </c>
      <c r="J45" s="23">
        <v>13.1</v>
      </c>
      <c r="K45" s="23">
        <v>0</v>
      </c>
      <c r="L45" s="23">
        <v>0</v>
      </c>
      <c r="M45" s="23">
        <v>33.2</v>
      </c>
      <c r="N45" s="31">
        <v>1582.2</v>
      </c>
      <c r="O45" s="33">
        <v>111</v>
      </c>
      <c r="Q45" s="53">
        <f t="shared" si="0"/>
        <v>1196.7329353961902</v>
      </c>
      <c r="T45" s="53"/>
    </row>
    <row r="46" spans="1:20" s="2" customFormat="1" ht="15.75" customHeight="1">
      <c r="A46" s="20">
        <v>2549</v>
      </c>
      <c r="B46" s="23">
        <v>98</v>
      </c>
      <c r="C46" s="23">
        <v>243.5</v>
      </c>
      <c r="D46" s="23">
        <v>118</v>
      </c>
      <c r="E46" s="23">
        <v>217</v>
      </c>
      <c r="F46" s="23">
        <v>333</v>
      </c>
      <c r="G46" s="23">
        <v>211.7</v>
      </c>
      <c r="H46" s="23">
        <v>117.8</v>
      </c>
      <c r="I46" s="23">
        <v>3.5</v>
      </c>
      <c r="J46" s="23">
        <v>0</v>
      </c>
      <c r="K46" s="23">
        <v>0</v>
      </c>
      <c r="L46" s="23">
        <v>0</v>
      </c>
      <c r="M46" s="23">
        <v>1.5</v>
      </c>
      <c r="N46" s="31">
        <v>1344</v>
      </c>
      <c r="O46" s="33">
        <v>93</v>
      </c>
      <c r="Q46" s="53">
        <f t="shared" si="0"/>
        <v>1196.7329353961902</v>
      </c>
      <c r="T46" s="53"/>
    </row>
    <row r="47" spans="1:20" s="2" customFormat="1" ht="15.75" customHeight="1">
      <c r="A47" s="20">
        <v>2550</v>
      </c>
      <c r="B47" s="23">
        <v>65</v>
      </c>
      <c r="C47" s="23">
        <v>270.5</v>
      </c>
      <c r="D47" s="23">
        <v>136</v>
      </c>
      <c r="E47" s="23">
        <v>124</v>
      </c>
      <c r="F47" s="23">
        <v>136</v>
      </c>
      <c r="G47" s="23">
        <v>185.5</v>
      </c>
      <c r="H47" s="23">
        <v>96.5</v>
      </c>
      <c r="I47" s="23">
        <v>43</v>
      </c>
      <c r="J47" s="23">
        <v>0</v>
      </c>
      <c r="K47" s="23">
        <v>11</v>
      </c>
      <c r="L47" s="23">
        <v>11</v>
      </c>
      <c r="M47" s="23">
        <v>0</v>
      </c>
      <c r="N47" s="31">
        <v>1078.5</v>
      </c>
      <c r="O47" s="33">
        <v>95</v>
      </c>
      <c r="Q47" s="53">
        <f t="shared" si="0"/>
        <v>1196.7329353961902</v>
      </c>
      <c r="T47" s="53"/>
    </row>
    <row r="48" spans="1:20" s="2" customFormat="1" ht="15.75" customHeight="1">
      <c r="A48" s="20">
        <v>2551</v>
      </c>
      <c r="B48" s="23">
        <v>13.3</v>
      </c>
      <c r="C48" s="23">
        <v>97.7</v>
      </c>
      <c r="D48" s="23">
        <v>90</v>
      </c>
      <c r="E48" s="23">
        <v>200.6</v>
      </c>
      <c r="F48" s="23">
        <v>219.5</v>
      </c>
      <c r="G48" s="23">
        <v>182.1</v>
      </c>
      <c r="H48" s="23">
        <v>194.5</v>
      </c>
      <c r="I48" s="23">
        <v>87.8</v>
      </c>
      <c r="J48" s="23">
        <v>6</v>
      </c>
      <c r="K48" s="23">
        <v>0</v>
      </c>
      <c r="L48" s="23">
        <v>0</v>
      </c>
      <c r="M48" s="23">
        <v>26.3</v>
      </c>
      <c r="N48" s="31">
        <v>1117.8</v>
      </c>
      <c r="O48" s="33">
        <v>118</v>
      </c>
      <c r="Q48" s="53">
        <f t="shared" si="0"/>
        <v>1196.7329353961902</v>
      </c>
      <c r="T48" s="53"/>
    </row>
    <row r="49" spans="1:20" s="2" customFormat="1" ht="15.75" customHeight="1">
      <c r="A49" s="20">
        <v>2552</v>
      </c>
      <c r="B49" s="23">
        <v>41.9</v>
      </c>
      <c r="C49" s="23">
        <v>189.9</v>
      </c>
      <c r="D49" s="23">
        <v>179.3</v>
      </c>
      <c r="E49" s="23">
        <v>115.2</v>
      </c>
      <c r="F49" s="23">
        <v>83.1</v>
      </c>
      <c r="G49" s="23">
        <v>228.3</v>
      </c>
      <c r="H49" s="23">
        <v>91.7</v>
      </c>
      <c r="I49" s="23">
        <v>0</v>
      </c>
      <c r="J49" s="23">
        <v>3</v>
      </c>
      <c r="K49" s="23">
        <v>0</v>
      </c>
      <c r="L49" s="23">
        <v>0</v>
      </c>
      <c r="M49" s="23">
        <v>20.2</v>
      </c>
      <c r="N49" s="31">
        <v>952.6</v>
      </c>
      <c r="O49" s="33">
        <v>107</v>
      </c>
      <c r="Q49" s="53">
        <f t="shared" si="0"/>
        <v>1196.7329353961902</v>
      </c>
      <c r="T49" s="53"/>
    </row>
    <row r="50" spans="1:20" s="2" customFormat="1" ht="15.75" customHeight="1">
      <c r="A50" s="20">
        <v>2553</v>
      </c>
      <c r="B50" s="23">
        <v>17.5</v>
      </c>
      <c r="C50" s="23">
        <v>21.2</v>
      </c>
      <c r="D50" s="23">
        <v>68.8</v>
      </c>
      <c r="E50" s="23">
        <v>168.5</v>
      </c>
      <c r="F50" s="23">
        <v>500.9</v>
      </c>
      <c r="G50" s="23">
        <v>304.2</v>
      </c>
      <c r="H50" s="23">
        <v>132.1</v>
      </c>
      <c r="I50" s="23">
        <v>0</v>
      </c>
      <c r="J50" s="23">
        <v>8.1</v>
      </c>
      <c r="K50" s="23">
        <v>7.7</v>
      </c>
      <c r="L50" s="23">
        <v>0</v>
      </c>
      <c r="M50" s="23">
        <v>61.4</v>
      </c>
      <c r="N50" s="31">
        <v>1290.4</v>
      </c>
      <c r="O50" s="33">
        <v>121</v>
      </c>
      <c r="Q50" s="53">
        <f t="shared" si="0"/>
        <v>1196.7329353961902</v>
      </c>
      <c r="T50" s="53"/>
    </row>
    <row r="51" spans="1:20" s="2" customFormat="1" ht="15.75" customHeight="1">
      <c r="A51" s="20">
        <v>2554</v>
      </c>
      <c r="B51" s="23">
        <v>119.39999999999999</v>
      </c>
      <c r="C51" s="23">
        <v>170.79999999999998</v>
      </c>
      <c r="D51" s="23">
        <v>177.80000000000004</v>
      </c>
      <c r="E51" s="23">
        <v>287.3</v>
      </c>
      <c r="F51" s="23">
        <v>390.09999999999997</v>
      </c>
      <c r="G51" s="23">
        <v>344.4</v>
      </c>
      <c r="H51" s="23">
        <v>83.3</v>
      </c>
      <c r="I51" s="23">
        <v>19.2</v>
      </c>
      <c r="J51" s="23">
        <v>0</v>
      </c>
      <c r="K51" s="23">
        <v>12.100000000000001</v>
      </c>
      <c r="L51" s="23">
        <v>0</v>
      </c>
      <c r="M51" s="23">
        <v>11.8</v>
      </c>
      <c r="N51" s="31">
        <v>1616.1999999999996</v>
      </c>
      <c r="O51" s="33">
        <v>132</v>
      </c>
      <c r="Q51" s="53">
        <f t="shared" si="0"/>
        <v>1196.7329353961902</v>
      </c>
      <c r="T51" s="53"/>
    </row>
    <row r="52" spans="1:20" s="2" customFormat="1" ht="15.75" customHeight="1">
      <c r="A52" s="20">
        <v>2555</v>
      </c>
      <c r="B52" s="23">
        <v>43.1</v>
      </c>
      <c r="C52" s="23">
        <v>137.3</v>
      </c>
      <c r="D52" s="23">
        <v>86.10000000000001</v>
      </c>
      <c r="E52" s="23">
        <v>157.39999999999998</v>
      </c>
      <c r="F52" s="23">
        <v>157.29999999999998</v>
      </c>
      <c r="G52" s="23">
        <v>217.3</v>
      </c>
      <c r="H52" s="23">
        <v>30.099999999999994</v>
      </c>
      <c r="I52" s="23">
        <v>36.7</v>
      </c>
      <c r="J52" s="23">
        <v>22</v>
      </c>
      <c r="K52" s="23">
        <v>38</v>
      </c>
      <c r="L52" s="23">
        <v>27.1</v>
      </c>
      <c r="M52" s="23">
        <v>71</v>
      </c>
      <c r="N52" s="31">
        <v>1023.4000000000001</v>
      </c>
      <c r="O52" s="33">
        <v>126</v>
      </c>
      <c r="Q52" s="53">
        <f t="shared" si="0"/>
        <v>1196.7329353961902</v>
      </c>
      <c r="T52" s="53"/>
    </row>
    <row r="53" spans="1:20" s="2" customFormat="1" ht="15.75" customHeight="1">
      <c r="A53" s="20">
        <v>2556</v>
      </c>
      <c r="B53" s="23">
        <v>0</v>
      </c>
      <c r="C53" s="23">
        <v>76.4</v>
      </c>
      <c r="D53" s="23">
        <v>120.29999999999997</v>
      </c>
      <c r="E53" s="23">
        <v>159.99999999999997</v>
      </c>
      <c r="F53" s="23">
        <v>259.90000000000003</v>
      </c>
      <c r="G53" s="23">
        <v>232.19999999999996</v>
      </c>
      <c r="H53" s="23">
        <v>180.49999999999997</v>
      </c>
      <c r="I53" s="23">
        <v>133.6</v>
      </c>
      <c r="J53" s="23">
        <v>28.4</v>
      </c>
      <c r="K53" s="23">
        <v>0</v>
      </c>
      <c r="L53" s="23">
        <v>0</v>
      </c>
      <c r="M53" s="23">
        <v>0</v>
      </c>
      <c r="N53" s="31">
        <v>1191.2999999999997</v>
      </c>
      <c r="O53" s="33">
        <v>110</v>
      </c>
      <c r="Q53" s="53">
        <f t="shared" si="0"/>
        <v>1196.7329353961902</v>
      </c>
      <c r="T53" s="53"/>
    </row>
    <row r="54" spans="1:20" s="2" customFormat="1" ht="15.75" customHeight="1">
      <c r="A54" s="20">
        <v>2557</v>
      </c>
      <c r="B54" s="23">
        <v>24</v>
      </c>
      <c r="C54" s="23">
        <v>130.9</v>
      </c>
      <c r="D54" s="23">
        <v>115.20000000000002</v>
      </c>
      <c r="E54" s="23">
        <v>148.70000000000002</v>
      </c>
      <c r="F54" s="23">
        <v>257.9</v>
      </c>
      <c r="G54" s="23">
        <v>197</v>
      </c>
      <c r="H54" s="23">
        <v>61.599999999999994</v>
      </c>
      <c r="I54" s="23">
        <v>33.9</v>
      </c>
      <c r="J54" s="23">
        <v>0</v>
      </c>
      <c r="K54" s="23">
        <v>55.5</v>
      </c>
      <c r="L54" s="23">
        <v>0</v>
      </c>
      <c r="M54" s="23">
        <v>29.1</v>
      </c>
      <c r="N54" s="31">
        <v>1053.8</v>
      </c>
      <c r="O54" s="33">
        <v>99</v>
      </c>
      <c r="Q54" s="53">
        <f t="shared" si="0"/>
        <v>1196.7329353961902</v>
      </c>
      <c r="T54" s="53"/>
    </row>
    <row r="55" spans="1:20" s="2" customFormat="1" ht="15.75" customHeight="1">
      <c r="A55" s="20">
        <v>2558</v>
      </c>
      <c r="B55" s="23">
        <v>88.8</v>
      </c>
      <c r="C55" s="23">
        <v>45.5</v>
      </c>
      <c r="D55" s="23">
        <v>34.8</v>
      </c>
      <c r="E55" s="23">
        <v>93</v>
      </c>
      <c r="F55" s="23">
        <v>117.5</v>
      </c>
      <c r="G55" s="23">
        <v>94.9</v>
      </c>
      <c r="H55" s="23">
        <v>96.5</v>
      </c>
      <c r="I55" s="23">
        <v>48.1</v>
      </c>
      <c r="J55" s="23">
        <v>3.5</v>
      </c>
      <c r="K55" s="23">
        <v>28</v>
      </c>
      <c r="L55" s="23">
        <v>3.9</v>
      </c>
      <c r="M55" s="23">
        <v>0</v>
      </c>
      <c r="N55" s="31">
        <f aca="true" t="shared" si="1" ref="N55:N60">SUM(B55:M55)</f>
        <v>654.5</v>
      </c>
      <c r="O55" s="33">
        <f aca="true" t="shared" si="2" ref="O55:O60">N75</f>
        <v>103</v>
      </c>
      <c r="Q55" s="53">
        <f t="shared" si="0"/>
        <v>1196.7329353961902</v>
      </c>
      <c r="T55" s="53"/>
    </row>
    <row r="56" spans="1:20" s="2" customFormat="1" ht="15.75" customHeight="1">
      <c r="A56" s="20">
        <v>2559</v>
      </c>
      <c r="B56" s="23">
        <v>5.4</v>
      </c>
      <c r="C56" s="23">
        <v>138.1</v>
      </c>
      <c r="D56" s="23">
        <v>202.5</v>
      </c>
      <c r="E56" s="23">
        <v>231.4</v>
      </c>
      <c r="F56" s="23">
        <v>148.2</v>
      </c>
      <c r="G56" s="23">
        <v>237.7</v>
      </c>
      <c r="H56" s="23">
        <v>162.5</v>
      </c>
      <c r="I56" s="23">
        <v>54.2</v>
      </c>
      <c r="J56" s="23">
        <v>5.7</v>
      </c>
      <c r="K56" s="23">
        <v>30.4</v>
      </c>
      <c r="L56" s="23">
        <v>0</v>
      </c>
      <c r="M56" s="23">
        <v>0</v>
      </c>
      <c r="N56" s="31">
        <f t="shared" si="1"/>
        <v>1216.1000000000001</v>
      </c>
      <c r="O56" s="33">
        <f t="shared" si="2"/>
        <v>110</v>
      </c>
      <c r="Q56" s="53">
        <f t="shared" si="0"/>
        <v>1196.7329353961902</v>
      </c>
      <c r="T56" s="53"/>
    </row>
    <row r="57" spans="1:20" s="2" customFormat="1" ht="15.75" customHeight="1">
      <c r="A57" s="20">
        <v>2560</v>
      </c>
      <c r="B57" s="23">
        <v>25.8</v>
      </c>
      <c r="C57" s="23">
        <v>318.8</v>
      </c>
      <c r="D57" s="23">
        <v>91.2</v>
      </c>
      <c r="E57" s="23">
        <v>233</v>
      </c>
      <c r="F57" s="23">
        <v>239.6</v>
      </c>
      <c r="G57" s="23">
        <v>170.5</v>
      </c>
      <c r="H57" s="23">
        <v>148.3</v>
      </c>
      <c r="I57" s="23">
        <v>21</v>
      </c>
      <c r="J57" s="23">
        <v>17.7</v>
      </c>
      <c r="K57" s="23">
        <v>0</v>
      </c>
      <c r="L57" s="23">
        <v>0</v>
      </c>
      <c r="M57" s="23">
        <v>15.6</v>
      </c>
      <c r="N57" s="31">
        <f t="shared" si="1"/>
        <v>1281.5</v>
      </c>
      <c r="O57" s="33">
        <f t="shared" si="2"/>
        <v>120</v>
      </c>
      <c r="Q57" s="53">
        <f t="shared" si="0"/>
        <v>1196.7329353961902</v>
      </c>
      <c r="T57" s="53"/>
    </row>
    <row r="58" spans="1:20" s="2" customFormat="1" ht="15.75" customHeight="1">
      <c r="A58" s="20">
        <v>2561</v>
      </c>
      <c r="B58" s="23">
        <v>57.2</v>
      </c>
      <c r="C58" s="23">
        <v>444.2</v>
      </c>
      <c r="D58" s="23">
        <v>116.5</v>
      </c>
      <c r="E58" s="23">
        <v>232.4</v>
      </c>
      <c r="F58" s="23">
        <v>234.3</v>
      </c>
      <c r="G58" s="23">
        <v>57.3</v>
      </c>
      <c r="H58" s="23">
        <v>207.1</v>
      </c>
      <c r="I58" s="23">
        <v>23.7</v>
      </c>
      <c r="J58" s="23">
        <v>23.2</v>
      </c>
      <c r="K58" s="23">
        <v>48.4</v>
      </c>
      <c r="L58" s="23">
        <v>0</v>
      </c>
      <c r="M58" s="23">
        <v>0</v>
      </c>
      <c r="N58" s="31">
        <f t="shared" si="1"/>
        <v>1444.3</v>
      </c>
      <c r="O58" s="33">
        <f t="shared" si="2"/>
        <v>109</v>
      </c>
      <c r="Q58" s="53">
        <f t="shared" si="0"/>
        <v>1196.7329353961902</v>
      </c>
      <c r="T58" s="53"/>
    </row>
    <row r="59" spans="1:20" s="2" customFormat="1" ht="15.75" customHeight="1">
      <c r="A59" s="20">
        <v>2562</v>
      </c>
      <c r="B59" s="23">
        <v>0</v>
      </c>
      <c r="C59" s="23">
        <v>125.7</v>
      </c>
      <c r="D59" s="23">
        <v>66.4</v>
      </c>
      <c r="E59" s="23">
        <v>273</v>
      </c>
      <c r="F59" s="23">
        <v>309.1</v>
      </c>
      <c r="G59" s="23">
        <v>129.4</v>
      </c>
      <c r="H59" s="23">
        <v>85.5</v>
      </c>
      <c r="I59" s="23">
        <v>34.5</v>
      </c>
      <c r="J59" s="23">
        <v>12.9</v>
      </c>
      <c r="K59" s="23">
        <v>0</v>
      </c>
      <c r="L59" s="23">
        <v>0</v>
      </c>
      <c r="M59" s="23">
        <v>0</v>
      </c>
      <c r="N59" s="31">
        <f t="shared" si="1"/>
        <v>1036.5</v>
      </c>
      <c r="O59" s="33">
        <f t="shared" si="2"/>
        <v>97</v>
      </c>
      <c r="Q59" s="53">
        <f t="shared" si="0"/>
        <v>1196.7329353961902</v>
      </c>
      <c r="T59" s="53"/>
    </row>
    <row r="60" spans="1:20" s="2" customFormat="1" ht="15.75" customHeight="1">
      <c r="A60" s="69">
        <v>2563</v>
      </c>
      <c r="B60" s="56">
        <v>117.2</v>
      </c>
      <c r="C60" s="56">
        <v>40.8</v>
      </c>
      <c r="D60" s="56">
        <v>186.8</v>
      </c>
      <c r="E60" s="56">
        <v>138.9</v>
      </c>
      <c r="F60" s="56">
        <v>417.2</v>
      </c>
      <c r="G60" s="56">
        <v>171.8</v>
      </c>
      <c r="H60" s="56">
        <v>92.4</v>
      </c>
      <c r="I60" s="56">
        <v>87.4</v>
      </c>
      <c r="J60" s="56">
        <v>0</v>
      </c>
      <c r="K60" s="56">
        <v>6</v>
      </c>
      <c r="L60" s="56">
        <v>7.2</v>
      </c>
      <c r="M60" s="56">
        <v>0</v>
      </c>
      <c r="N60" s="57">
        <f t="shared" si="1"/>
        <v>1265.7000000000003</v>
      </c>
      <c r="O60" s="58">
        <f t="shared" si="2"/>
        <v>100</v>
      </c>
      <c r="Q60" s="53"/>
      <c r="T60" s="53"/>
    </row>
    <row r="61" spans="1:20" s="2" customFormat="1" ht="15.75" customHeight="1">
      <c r="A61" s="69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7"/>
      <c r="O61" s="58"/>
      <c r="Q61" s="53"/>
      <c r="T61" s="53"/>
    </row>
    <row r="62" spans="1:20" s="2" customFormat="1" ht="15.75" customHeight="1">
      <c r="A62" s="69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7"/>
      <c r="O62" s="58"/>
      <c r="Q62" s="53"/>
      <c r="T62" s="53"/>
    </row>
    <row r="63" spans="1:15" s="2" customFormat="1" ht="15.75" customHeight="1">
      <c r="A63" s="25" t="s">
        <v>17</v>
      </c>
      <c r="B63" s="28">
        <f>MAX(B4:B59)</f>
        <v>176.8</v>
      </c>
      <c r="C63" s="28">
        <f>MAX(C4:C59)</f>
        <v>444.2</v>
      </c>
      <c r="D63" s="28">
        <f>MAX(D4:D59)</f>
        <v>281.8</v>
      </c>
      <c r="E63" s="28">
        <f>MAX(E4:E60)</f>
        <v>326</v>
      </c>
      <c r="F63" s="28">
        <f>MAX(F4:F60)</f>
        <v>500.9</v>
      </c>
      <c r="G63" s="28">
        <f>MAX(G4:G60)</f>
        <v>462.9</v>
      </c>
      <c r="H63" s="28">
        <f aca="true" t="shared" si="3" ref="H63:O63">MAX(H4:H59)</f>
        <v>268.3</v>
      </c>
      <c r="I63" s="28">
        <f t="shared" si="3"/>
        <v>198</v>
      </c>
      <c r="J63" s="28">
        <f>MAX(J4:J60)</f>
        <v>83</v>
      </c>
      <c r="K63" s="28">
        <f>MAX(K4:K60)</f>
        <v>121.5</v>
      </c>
      <c r="L63" s="28">
        <f>MAX(L4:L60)</f>
        <v>54.5</v>
      </c>
      <c r="M63" s="28">
        <f t="shared" si="3"/>
        <v>136.2</v>
      </c>
      <c r="N63" s="28">
        <f t="shared" si="3"/>
        <v>1768.5</v>
      </c>
      <c r="O63" s="77">
        <f t="shared" si="3"/>
        <v>143</v>
      </c>
    </row>
    <row r="64" spans="1:15" s="2" customFormat="1" ht="15.75" customHeight="1">
      <c r="A64" s="26" t="s">
        <v>18</v>
      </c>
      <c r="B64" s="29">
        <f>AVERAGE(B4:B59)</f>
        <v>42.22924528301887</v>
      </c>
      <c r="C64" s="29">
        <f aca="true" t="shared" si="4" ref="C64:O64">AVERAGE(C4:C59)</f>
        <v>166.35660377358494</v>
      </c>
      <c r="D64" s="29">
        <f t="shared" si="4"/>
        <v>136.362962962963</v>
      </c>
      <c r="E64" s="29">
        <f>AVERAGE(E4:E60)</f>
        <v>180.67090909090905</v>
      </c>
      <c r="F64" s="29">
        <f>AVERAGE(F4:F60)</f>
        <v>252.74107142857147</v>
      </c>
      <c r="G64" s="29">
        <f>AVERAGE(G4:G60)</f>
        <v>225.86181818181822</v>
      </c>
      <c r="H64" s="29">
        <f t="shared" si="4"/>
        <v>113.3036363636364</v>
      </c>
      <c r="I64" s="29">
        <f t="shared" si="4"/>
        <v>35.527272727272724</v>
      </c>
      <c r="J64" s="29">
        <f>AVERAGE(J4:J60)</f>
        <v>11.951785714285718</v>
      </c>
      <c r="K64" s="29">
        <f>AVERAGE(K4:K60)</f>
        <v>10.580357142857142</v>
      </c>
      <c r="L64" s="29">
        <f>AVERAGE(L4:L60)</f>
        <v>4.8999999999999995</v>
      </c>
      <c r="M64" s="29">
        <f t="shared" si="4"/>
        <v>16.247272727272726</v>
      </c>
      <c r="N64" s="29">
        <f>SUM(B64:M64)</f>
        <v>1196.7329353961902</v>
      </c>
      <c r="O64" s="78">
        <f t="shared" si="4"/>
        <v>107.74074074074075</v>
      </c>
    </row>
    <row r="65" spans="1:15" s="2" customFormat="1" ht="15.75" customHeight="1">
      <c r="A65" s="27" t="s">
        <v>19</v>
      </c>
      <c r="B65" s="30">
        <f>MIN(B4:B59)</f>
        <v>0</v>
      </c>
      <c r="C65" s="30">
        <f aca="true" t="shared" si="5" ref="C65:O65">MIN(C4:C59)</f>
        <v>21.2</v>
      </c>
      <c r="D65" s="30">
        <f t="shared" si="5"/>
        <v>34.8</v>
      </c>
      <c r="E65" s="30">
        <f>MIN(E4:E60)</f>
        <v>61.5</v>
      </c>
      <c r="F65" s="30">
        <f>MIN(F4:F60)</f>
        <v>83.1</v>
      </c>
      <c r="G65" s="30">
        <f>MIN(G4:G60)</f>
        <v>57.3</v>
      </c>
      <c r="H65" s="30">
        <f t="shared" si="5"/>
        <v>22.2</v>
      </c>
      <c r="I65" s="30">
        <f t="shared" si="5"/>
        <v>0</v>
      </c>
      <c r="J65" s="30">
        <f>MIN(J4:J60)</f>
        <v>0</v>
      </c>
      <c r="K65" s="30">
        <f>MIN(K4:K60)</f>
        <v>0</v>
      </c>
      <c r="L65" s="30">
        <f>MIN(L4:L60)</f>
        <v>0</v>
      </c>
      <c r="M65" s="30">
        <f t="shared" si="5"/>
        <v>0</v>
      </c>
      <c r="N65" s="30">
        <f t="shared" si="5"/>
        <v>654.5</v>
      </c>
      <c r="O65" s="79">
        <f t="shared" si="5"/>
        <v>82</v>
      </c>
    </row>
    <row r="66" spans="1:15" s="2" customFormat="1" ht="15" customHeight="1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</row>
    <row r="67" spans="1:15" s="2" customFormat="1" ht="15.75" customHeight="1">
      <c r="A67" s="9"/>
      <c r="B67" s="10"/>
      <c r="C67" s="1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2"/>
      <c r="O67" s="9"/>
    </row>
    <row r="68" spans="1:15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ht="17.25" customHeight="1">
      <c r="A69" s="4" t="s">
        <v>1</v>
      </c>
    </row>
    <row r="70" ht="17.25" customHeight="1"/>
    <row r="71" ht="17.25" customHeight="1"/>
    <row r="72" ht="17.25" customHeight="1"/>
    <row r="73" spans="1:14" ht="17.25" customHeight="1">
      <c r="A73" s="81" t="s">
        <v>23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</row>
    <row r="74" spans="1:14" ht="17.25" customHeight="1">
      <c r="A74" s="70" t="s">
        <v>21</v>
      </c>
      <c r="B74" s="71" t="s">
        <v>3</v>
      </c>
      <c r="C74" s="71" t="s">
        <v>4</v>
      </c>
      <c r="D74" s="71" t="s">
        <v>5</v>
      </c>
      <c r="E74" s="71" t="s">
        <v>6</v>
      </c>
      <c r="F74" s="71" t="s">
        <v>7</v>
      </c>
      <c r="G74" s="71" t="s">
        <v>8</v>
      </c>
      <c r="H74" s="71" t="s">
        <v>9</v>
      </c>
      <c r="I74" s="71" t="s">
        <v>10</v>
      </c>
      <c r="J74" s="71" t="s">
        <v>11</v>
      </c>
      <c r="K74" s="71" t="s">
        <v>12</v>
      </c>
      <c r="L74" s="71" t="s">
        <v>13</v>
      </c>
      <c r="M74" s="71" t="s">
        <v>14</v>
      </c>
      <c r="N74" s="71" t="s">
        <v>15</v>
      </c>
    </row>
    <row r="75" spans="1:14" ht="17.25" customHeight="1">
      <c r="A75" s="76">
        <v>2558</v>
      </c>
      <c r="B75" s="76">
        <v>10</v>
      </c>
      <c r="C75" s="76">
        <v>9</v>
      </c>
      <c r="D75" s="76">
        <v>10</v>
      </c>
      <c r="E75" s="76">
        <v>18</v>
      </c>
      <c r="F75" s="76">
        <v>19</v>
      </c>
      <c r="G75" s="76">
        <v>14</v>
      </c>
      <c r="H75" s="76">
        <v>12</v>
      </c>
      <c r="I75" s="76">
        <v>6</v>
      </c>
      <c r="J75" s="76">
        <v>1</v>
      </c>
      <c r="K75" s="76">
        <v>3</v>
      </c>
      <c r="L75" s="76">
        <v>1</v>
      </c>
      <c r="M75" s="76">
        <v>0</v>
      </c>
      <c r="N75" s="73">
        <f aca="true" t="shared" si="6" ref="N75:N80">SUM(B75:M75)</f>
        <v>103</v>
      </c>
    </row>
    <row r="76" spans="1:14" ht="17.25" customHeight="1">
      <c r="A76" s="76">
        <v>2559</v>
      </c>
      <c r="B76" s="76">
        <v>1</v>
      </c>
      <c r="C76" s="76">
        <v>9</v>
      </c>
      <c r="D76" s="76">
        <v>17</v>
      </c>
      <c r="E76" s="76">
        <v>18</v>
      </c>
      <c r="F76" s="76">
        <v>19</v>
      </c>
      <c r="G76" s="76">
        <v>22</v>
      </c>
      <c r="H76" s="76">
        <v>13</v>
      </c>
      <c r="I76" s="76">
        <v>5</v>
      </c>
      <c r="J76" s="76">
        <v>1</v>
      </c>
      <c r="K76" s="76">
        <v>5</v>
      </c>
      <c r="L76" s="76">
        <v>0</v>
      </c>
      <c r="M76" s="76">
        <v>0</v>
      </c>
      <c r="N76" s="73">
        <f t="shared" si="6"/>
        <v>110</v>
      </c>
    </row>
    <row r="77" spans="1:14" ht="19.5">
      <c r="A77" s="76">
        <v>2560</v>
      </c>
      <c r="B77" s="76">
        <v>6</v>
      </c>
      <c r="C77" s="76">
        <v>17</v>
      </c>
      <c r="D77" s="76">
        <v>15</v>
      </c>
      <c r="E77" s="76">
        <v>19</v>
      </c>
      <c r="F77" s="76">
        <v>22</v>
      </c>
      <c r="G77" s="76">
        <v>16</v>
      </c>
      <c r="H77" s="76">
        <v>15</v>
      </c>
      <c r="I77" s="76">
        <v>5</v>
      </c>
      <c r="J77" s="76">
        <v>3</v>
      </c>
      <c r="K77" s="76">
        <v>0</v>
      </c>
      <c r="L77" s="76">
        <v>0</v>
      </c>
      <c r="M77" s="76">
        <v>2</v>
      </c>
      <c r="N77" s="73">
        <f t="shared" si="6"/>
        <v>120</v>
      </c>
    </row>
    <row r="78" spans="1:14" ht="19.5">
      <c r="A78" s="76">
        <v>2561</v>
      </c>
      <c r="B78" s="76">
        <v>6</v>
      </c>
      <c r="C78" s="76">
        <v>14</v>
      </c>
      <c r="D78" s="76">
        <v>14</v>
      </c>
      <c r="E78" s="76">
        <v>19</v>
      </c>
      <c r="F78" s="76">
        <v>18</v>
      </c>
      <c r="G78" s="76">
        <v>12</v>
      </c>
      <c r="H78" s="76">
        <v>14</v>
      </c>
      <c r="I78" s="76">
        <v>4</v>
      </c>
      <c r="J78" s="76">
        <v>6</v>
      </c>
      <c r="K78" s="76">
        <v>2</v>
      </c>
      <c r="L78" s="76">
        <v>0</v>
      </c>
      <c r="M78" s="76">
        <v>0</v>
      </c>
      <c r="N78" s="73">
        <f t="shared" si="6"/>
        <v>109</v>
      </c>
    </row>
    <row r="79" spans="1:14" ht="19.5">
      <c r="A79" s="76">
        <v>2562</v>
      </c>
      <c r="B79" s="76">
        <v>0</v>
      </c>
      <c r="C79" s="76">
        <v>9</v>
      </c>
      <c r="D79" s="76">
        <v>13</v>
      </c>
      <c r="E79" s="76">
        <v>19</v>
      </c>
      <c r="F79" s="76">
        <v>26</v>
      </c>
      <c r="G79" s="76">
        <v>17</v>
      </c>
      <c r="H79" s="76">
        <v>8</v>
      </c>
      <c r="I79" s="76">
        <v>4</v>
      </c>
      <c r="J79" s="76">
        <v>1</v>
      </c>
      <c r="K79" s="76">
        <v>0</v>
      </c>
      <c r="L79" s="76">
        <v>0</v>
      </c>
      <c r="M79" s="76">
        <v>0</v>
      </c>
      <c r="N79" s="73">
        <f t="shared" si="6"/>
        <v>97</v>
      </c>
    </row>
    <row r="80" spans="1:14" ht="19.5">
      <c r="A80" s="73">
        <v>2563</v>
      </c>
      <c r="B80" s="73">
        <v>6</v>
      </c>
      <c r="C80" s="73">
        <v>5</v>
      </c>
      <c r="D80" s="73">
        <v>15</v>
      </c>
      <c r="E80" s="73">
        <v>14</v>
      </c>
      <c r="F80" s="73">
        <v>26</v>
      </c>
      <c r="G80" s="73">
        <v>14</v>
      </c>
      <c r="H80" s="73">
        <v>14</v>
      </c>
      <c r="I80" s="73">
        <v>2</v>
      </c>
      <c r="J80" s="73">
        <v>0</v>
      </c>
      <c r="K80" s="73">
        <v>2</v>
      </c>
      <c r="L80" s="73">
        <v>2</v>
      </c>
      <c r="M80" s="73">
        <v>0</v>
      </c>
      <c r="N80" s="73">
        <f t="shared" si="6"/>
        <v>100</v>
      </c>
    </row>
    <row r="81" spans="1:14" ht="19.5">
      <c r="A81" s="73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</row>
  </sheetData>
  <sheetProtection/>
  <mergeCells count="5">
    <mergeCell ref="T3:U3"/>
    <mergeCell ref="A73:N73"/>
    <mergeCell ref="A2:O2"/>
    <mergeCell ref="A66:O66"/>
    <mergeCell ref="P3:R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79"/>
  <sheetViews>
    <sheetView tabSelected="1" zoomScalePageLayoutView="0" workbookViewId="0" topLeftCell="A67">
      <selection activeCell="P84" sqref="P8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">
      <c r="A17" s="40" t="s">
        <v>2</v>
      </c>
      <c r="B17" s="41" t="s">
        <v>3</v>
      </c>
      <c r="C17" s="41" t="s">
        <v>4</v>
      </c>
      <c r="D17" s="41" t="s">
        <v>5</v>
      </c>
      <c r="E17" s="41" t="s">
        <v>6</v>
      </c>
      <c r="F17" s="41" t="s">
        <v>7</v>
      </c>
      <c r="G17" s="41" t="s">
        <v>8</v>
      </c>
      <c r="H17" s="41" t="s">
        <v>9</v>
      </c>
      <c r="I17" s="41" t="s">
        <v>10</v>
      </c>
      <c r="J17" s="41" t="s">
        <v>11</v>
      </c>
      <c r="K17" s="41" t="s">
        <v>12</v>
      </c>
      <c r="L17" s="41" t="s">
        <v>13</v>
      </c>
      <c r="M17" s="41" t="s">
        <v>14</v>
      </c>
      <c r="N17" s="41" t="s">
        <v>15</v>
      </c>
      <c r="O17" s="42" t="s">
        <v>16</v>
      </c>
      <c r="R17" s="86" t="s">
        <v>24</v>
      </c>
      <c r="S17" s="86"/>
    </row>
    <row r="18" spans="1:18" ht="12" customHeight="1">
      <c r="A18" s="44">
        <v>2507</v>
      </c>
      <c r="B18" s="60" t="s">
        <v>22</v>
      </c>
      <c r="C18" s="60" t="s">
        <v>22</v>
      </c>
      <c r="D18" s="60" t="s">
        <v>22</v>
      </c>
      <c r="E18" s="60" t="s">
        <v>22</v>
      </c>
      <c r="F18" s="60" t="s">
        <v>22</v>
      </c>
      <c r="G18" s="60" t="s">
        <v>22</v>
      </c>
      <c r="H18" s="60">
        <v>152.7</v>
      </c>
      <c r="I18" s="60">
        <v>52.5</v>
      </c>
      <c r="J18" s="60">
        <v>2.6</v>
      </c>
      <c r="K18" s="60">
        <v>0.4</v>
      </c>
      <c r="L18" s="60">
        <v>13</v>
      </c>
      <c r="M18" s="60">
        <v>13.4</v>
      </c>
      <c r="N18" s="60" t="s">
        <v>22</v>
      </c>
      <c r="O18" s="44" t="s">
        <v>22</v>
      </c>
      <c r="R18" s="52">
        <f>$N$78</f>
        <v>1195.7762194269744</v>
      </c>
    </row>
    <row r="19" spans="1:18" ht="12" customHeight="1">
      <c r="A19" s="43">
        <v>2508</v>
      </c>
      <c r="B19" s="63">
        <v>0</v>
      </c>
      <c r="C19" s="63">
        <v>147.8</v>
      </c>
      <c r="D19" s="63">
        <v>150.5</v>
      </c>
      <c r="E19" s="63">
        <v>79</v>
      </c>
      <c r="F19" s="63">
        <v>256.4</v>
      </c>
      <c r="G19" s="63">
        <v>224.4</v>
      </c>
      <c r="H19" s="63">
        <v>256</v>
      </c>
      <c r="I19" s="63">
        <v>71.4</v>
      </c>
      <c r="J19" s="63">
        <v>48.8</v>
      </c>
      <c r="K19" s="63">
        <v>0.1</v>
      </c>
      <c r="L19" s="63">
        <v>8.3</v>
      </c>
      <c r="M19" s="63">
        <v>0</v>
      </c>
      <c r="N19" s="66">
        <v>1242.7</v>
      </c>
      <c r="O19" s="44">
        <v>123</v>
      </c>
      <c r="R19" s="52">
        <f aca="true" t="shared" si="0" ref="R19:R73">$N$78</f>
        <v>1195.7762194269744</v>
      </c>
    </row>
    <row r="20" spans="1:18" ht="12" customHeight="1">
      <c r="A20" s="43">
        <v>2509</v>
      </c>
      <c r="B20" s="63">
        <v>32</v>
      </c>
      <c r="C20" s="63">
        <v>136.7</v>
      </c>
      <c r="D20" s="63">
        <v>72.4</v>
      </c>
      <c r="E20" s="63">
        <v>157.7</v>
      </c>
      <c r="F20" s="63">
        <v>401.3</v>
      </c>
      <c r="G20" s="63">
        <v>166.9</v>
      </c>
      <c r="H20" s="63">
        <v>131.5</v>
      </c>
      <c r="I20" s="63">
        <v>6.1</v>
      </c>
      <c r="J20" s="63">
        <v>2.2</v>
      </c>
      <c r="K20" s="63">
        <v>0.3</v>
      </c>
      <c r="L20" s="63">
        <v>0</v>
      </c>
      <c r="M20" s="63">
        <v>3.2</v>
      </c>
      <c r="N20" s="66">
        <v>1110.3</v>
      </c>
      <c r="O20" s="44">
        <v>128</v>
      </c>
      <c r="R20" s="52">
        <f t="shared" si="0"/>
        <v>1195.7762194269744</v>
      </c>
    </row>
    <row r="21" spans="1:18" ht="12" customHeight="1">
      <c r="A21" s="43">
        <v>2510</v>
      </c>
      <c r="B21" s="63">
        <v>82.7</v>
      </c>
      <c r="C21" s="63">
        <v>126.1</v>
      </c>
      <c r="D21" s="63">
        <v>194.8</v>
      </c>
      <c r="E21" s="63">
        <v>217.9</v>
      </c>
      <c r="F21" s="63">
        <v>157.3</v>
      </c>
      <c r="G21" s="63">
        <v>328.3</v>
      </c>
      <c r="H21" s="63">
        <v>53.2</v>
      </c>
      <c r="I21" s="63">
        <v>33.9</v>
      </c>
      <c r="J21" s="63">
        <v>0</v>
      </c>
      <c r="K21" s="63">
        <v>1.7</v>
      </c>
      <c r="L21" s="63">
        <v>0</v>
      </c>
      <c r="M21" s="63">
        <v>1.1</v>
      </c>
      <c r="N21" s="66">
        <v>1197</v>
      </c>
      <c r="O21" s="44">
        <v>106</v>
      </c>
      <c r="R21" s="52">
        <f t="shared" si="0"/>
        <v>1195.7762194269744</v>
      </c>
    </row>
    <row r="22" spans="1:18" ht="12" customHeight="1">
      <c r="A22" s="43">
        <v>2511</v>
      </c>
      <c r="B22" s="63">
        <v>176.8</v>
      </c>
      <c r="C22" s="63">
        <v>216</v>
      </c>
      <c r="D22" s="63">
        <v>111.9</v>
      </c>
      <c r="E22" s="63">
        <v>80.7</v>
      </c>
      <c r="F22" s="63">
        <v>233.6</v>
      </c>
      <c r="G22" s="63">
        <v>179.1</v>
      </c>
      <c r="H22" s="63">
        <v>32.3</v>
      </c>
      <c r="I22" s="63">
        <v>29.6</v>
      </c>
      <c r="J22" s="63">
        <v>0</v>
      </c>
      <c r="K22" s="63">
        <v>3.3</v>
      </c>
      <c r="L22" s="63">
        <v>0</v>
      </c>
      <c r="M22" s="63">
        <v>0</v>
      </c>
      <c r="N22" s="66">
        <v>1063.3</v>
      </c>
      <c r="O22" s="44">
        <v>116</v>
      </c>
      <c r="R22" s="52">
        <f t="shared" si="0"/>
        <v>1195.7762194269744</v>
      </c>
    </row>
    <row r="23" spans="1:18" ht="12" customHeight="1">
      <c r="A23" s="43">
        <v>2512</v>
      </c>
      <c r="B23" s="63">
        <v>0</v>
      </c>
      <c r="C23" s="63">
        <v>229.3</v>
      </c>
      <c r="D23" s="63">
        <v>73.7</v>
      </c>
      <c r="E23" s="63">
        <v>144</v>
      </c>
      <c r="F23" s="63">
        <v>249.9</v>
      </c>
      <c r="G23" s="63">
        <v>96</v>
      </c>
      <c r="H23" s="63">
        <v>65.3</v>
      </c>
      <c r="I23" s="63">
        <v>5.2</v>
      </c>
      <c r="J23" s="63">
        <v>0</v>
      </c>
      <c r="K23" s="63">
        <v>0</v>
      </c>
      <c r="L23" s="63">
        <v>0</v>
      </c>
      <c r="M23" s="63">
        <v>43</v>
      </c>
      <c r="N23" s="66">
        <v>906.4</v>
      </c>
      <c r="O23" s="44">
        <v>97</v>
      </c>
      <c r="R23" s="52">
        <f t="shared" si="0"/>
        <v>1195.7762194269744</v>
      </c>
    </row>
    <row r="24" spans="1:18" ht="12" customHeight="1">
      <c r="A24" s="43">
        <v>2513</v>
      </c>
      <c r="B24" s="63">
        <v>37.2</v>
      </c>
      <c r="C24" s="63">
        <v>177.1</v>
      </c>
      <c r="D24" s="63">
        <v>147.7</v>
      </c>
      <c r="E24" s="63">
        <v>210.1</v>
      </c>
      <c r="F24" s="63">
        <v>383.1</v>
      </c>
      <c r="G24" s="63">
        <v>206.4</v>
      </c>
      <c r="H24" s="63">
        <v>63.4</v>
      </c>
      <c r="I24" s="63">
        <v>0</v>
      </c>
      <c r="J24" s="63">
        <v>38.7</v>
      </c>
      <c r="K24" s="63">
        <v>0</v>
      </c>
      <c r="L24" s="63">
        <v>0</v>
      </c>
      <c r="M24" s="63">
        <v>0</v>
      </c>
      <c r="N24" s="66">
        <v>1263.7</v>
      </c>
      <c r="O24" s="44">
        <v>111</v>
      </c>
      <c r="R24" s="52">
        <f t="shared" si="0"/>
        <v>1195.7762194269744</v>
      </c>
    </row>
    <row r="25" spans="1:18" ht="12" customHeight="1">
      <c r="A25" s="43">
        <v>2514</v>
      </c>
      <c r="B25" s="63">
        <v>41.1</v>
      </c>
      <c r="C25" s="63">
        <v>239.4</v>
      </c>
      <c r="D25" s="63">
        <v>261.2</v>
      </c>
      <c r="E25" s="63">
        <v>290.4</v>
      </c>
      <c r="F25" s="63">
        <v>419.9</v>
      </c>
      <c r="G25" s="63">
        <v>181.7</v>
      </c>
      <c r="H25" s="63">
        <v>120.6</v>
      </c>
      <c r="I25" s="63">
        <v>9.8</v>
      </c>
      <c r="J25" s="63">
        <v>13.7</v>
      </c>
      <c r="K25" s="63">
        <v>0</v>
      </c>
      <c r="L25" s="63">
        <v>0.1</v>
      </c>
      <c r="M25" s="63">
        <v>12.6</v>
      </c>
      <c r="N25" s="66">
        <v>1590.5</v>
      </c>
      <c r="O25" s="44">
        <v>136</v>
      </c>
      <c r="R25" s="52">
        <f t="shared" si="0"/>
        <v>1195.7762194269744</v>
      </c>
    </row>
    <row r="26" spans="1:18" ht="12" customHeight="1">
      <c r="A26" s="43">
        <v>2515</v>
      </c>
      <c r="B26" s="63" t="s">
        <v>22</v>
      </c>
      <c r="C26" s="63" t="s">
        <v>22</v>
      </c>
      <c r="D26" s="63">
        <v>158.5</v>
      </c>
      <c r="E26" s="63">
        <v>123.2</v>
      </c>
      <c r="F26" s="63">
        <v>245.6</v>
      </c>
      <c r="G26" s="63">
        <v>292.1</v>
      </c>
      <c r="H26" s="63">
        <v>58.6</v>
      </c>
      <c r="I26" s="63">
        <v>97</v>
      </c>
      <c r="J26" s="63">
        <v>22.8</v>
      </c>
      <c r="K26" s="63">
        <v>0</v>
      </c>
      <c r="L26" s="63">
        <v>0</v>
      </c>
      <c r="M26" s="63">
        <v>40.4</v>
      </c>
      <c r="N26" s="66">
        <v>1038.2</v>
      </c>
      <c r="O26" s="44">
        <v>90</v>
      </c>
      <c r="R26" s="52">
        <f t="shared" si="0"/>
        <v>1195.7762194269744</v>
      </c>
    </row>
    <row r="27" spans="1:18" ht="12" customHeight="1">
      <c r="A27" s="43">
        <v>2516</v>
      </c>
      <c r="B27" s="63">
        <v>2.2</v>
      </c>
      <c r="C27" s="63">
        <v>191.2</v>
      </c>
      <c r="D27" s="63">
        <v>161.2</v>
      </c>
      <c r="E27" s="63">
        <v>255</v>
      </c>
      <c r="F27" s="63">
        <v>415</v>
      </c>
      <c r="G27" s="63">
        <v>254.5</v>
      </c>
      <c r="H27" s="63">
        <v>75.7</v>
      </c>
      <c r="I27" s="63">
        <v>1.9</v>
      </c>
      <c r="J27" s="63">
        <v>0</v>
      </c>
      <c r="K27" s="63">
        <v>0</v>
      </c>
      <c r="L27" s="63">
        <v>0</v>
      </c>
      <c r="M27" s="63">
        <v>19.2</v>
      </c>
      <c r="N27" s="66">
        <v>1375.9</v>
      </c>
      <c r="O27" s="44">
        <v>113</v>
      </c>
      <c r="R27" s="52">
        <f t="shared" si="0"/>
        <v>1195.7762194269744</v>
      </c>
    </row>
    <row r="28" spans="1:18" ht="12" customHeight="1">
      <c r="A28" s="43">
        <v>2517</v>
      </c>
      <c r="B28" s="63">
        <v>67.4</v>
      </c>
      <c r="C28" s="63">
        <v>91.1</v>
      </c>
      <c r="D28" s="63">
        <v>131</v>
      </c>
      <c r="E28" s="63">
        <v>137.8</v>
      </c>
      <c r="F28" s="63">
        <v>201.1</v>
      </c>
      <c r="G28" s="63">
        <v>277.8</v>
      </c>
      <c r="H28" s="63">
        <v>120.8</v>
      </c>
      <c r="I28" s="63">
        <v>63</v>
      </c>
      <c r="J28" s="63">
        <v>0</v>
      </c>
      <c r="K28" s="63">
        <v>88.6</v>
      </c>
      <c r="L28" s="63">
        <v>0</v>
      </c>
      <c r="M28" s="63">
        <v>0</v>
      </c>
      <c r="N28" s="66">
        <v>1178.6</v>
      </c>
      <c r="O28" s="44">
        <v>100</v>
      </c>
      <c r="R28" s="52">
        <f t="shared" si="0"/>
        <v>1195.7762194269744</v>
      </c>
    </row>
    <row r="29" spans="1:18" ht="12" customHeight="1">
      <c r="A29" s="43">
        <v>2518</v>
      </c>
      <c r="B29" s="63">
        <v>23.8</v>
      </c>
      <c r="C29" s="63">
        <v>191.9</v>
      </c>
      <c r="D29" s="63">
        <v>232.4</v>
      </c>
      <c r="E29" s="63">
        <v>261.2</v>
      </c>
      <c r="F29" s="63">
        <v>442.3</v>
      </c>
      <c r="G29" s="63">
        <v>349.4</v>
      </c>
      <c r="H29" s="63">
        <v>180.4</v>
      </c>
      <c r="I29" s="63">
        <v>35.4</v>
      </c>
      <c r="J29" s="63">
        <v>34.5</v>
      </c>
      <c r="K29" s="63">
        <v>0</v>
      </c>
      <c r="L29" s="63">
        <v>11.4</v>
      </c>
      <c r="M29" s="63">
        <v>5.8</v>
      </c>
      <c r="N29" s="66">
        <v>1768.5</v>
      </c>
      <c r="O29" s="44">
        <v>100</v>
      </c>
      <c r="R29" s="52">
        <f t="shared" si="0"/>
        <v>1195.7762194269744</v>
      </c>
    </row>
    <row r="30" spans="1:18" ht="12" customHeight="1">
      <c r="A30" s="43">
        <v>2519</v>
      </c>
      <c r="B30" s="63">
        <v>16.7</v>
      </c>
      <c r="C30" s="63">
        <v>98.9</v>
      </c>
      <c r="D30" s="63">
        <v>73</v>
      </c>
      <c r="E30" s="63">
        <v>136.7</v>
      </c>
      <c r="F30" s="63">
        <v>307</v>
      </c>
      <c r="G30" s="63">
        <v>223.2</v>
      </c>
      <c r="H30" s="63">
        <v>108</v>
      </c>
      <c r="I30" s="63">
        <v>31</v>
      </c>
      <c r="J30" s="63">
        <v>16.7</v>
      </c>
      <c r="K30" s="63">
        <v>59.2</v>
      </c>
      <c r="L30" s="63">
        <v>1.6</v>
      </c>
      <c r="M30" s="63">
        <v>29.8</v>
      </c>
      <c r="N30" s="66">
        <v>1101.8</v>
      </c>
      <c r="O30" s="44">
        <v>115</v>
      </c>
      <c r="R30" s="52">
        <f t="shared" si="0"/>
        <v>1195.7762194269744</v>
      </c>
    </row>
    <row r="31" spans="1:18" ht="12" customHeight="1">
      <c r="A31" s="43">
        <v>2520</v>
      </c>
      <c r="B31" s="63">
        <v>83.5</v>
      </c>
      <c r="C31" s="63">
        <v>128.3</v>
      </c>
      <c r="D31" s="63">
        <v>55.4</v>
      </c>
      <c r="E31" s="63">
        <v>170.5</v>
      </c>
      <c r="F31" s="63">
        <v>320.7</v>
      </c>
      <c r="G31" s="63">
        <v>316.9</v>
      </c>
      <c r="H31" s="63">
        <v>218.1</v>
      </c>
      <c r="I31" s="63">
        <v>5.4</v>
      </c>
      <c r="J31" s="63">
        <v>46.4</v>
      </c>
      <c r="K31" s="63">
        <v>34.5</v>
      </c>
      <c r="L31" s="63">
        <v>54.5</v>
      </c>
      <c r="M31" s="63">
        <v>0</v>
      </c>
      <c r="N31" s="66">
        <v>1434.2</v>
      </c>
      <c r="O31" s="44">
        <v>114</v>
      </c>
      <c r="R31" s="52">
        <f t="shared" si="0"/>
        <v>1195.7762194269744</v>
      </c>
    </row>
    <row r="32" spans="1:18" ht="12" customHeight="1">
      <c r="A32" s="43">
        <v>2521</v>
      </c>
      <c r="B32" s="63">
        <v>21.6</v>
      </c>
      <c r="C32" s="63">
        <v>164.8</v>
      </c>
      <c r="D32" s="63">
        <v>115.9</v>
      </c>
      <c r="E32" s="63">
        <v>259.4</v>
      </c>
      <c r="F32" s="63">
        <v>208.1</v>
      </c>
      <c r="G32" s="63">
        <v>304.8</v>
      </c>
      <c r="H32" s="63">
        <v>203.2</v>
      </c>
      <c r="I32" s="63">
        <v>13.2</v>
      </c>
      <c r="J32" s="63">
        <v>3.1</v>
      </c>
      <c r="K32" s="63">
        <v>0</v>
      </c>
      <c r="L32" s="63">
        <v>0</v>
      </c>
      <c r="M32" s="63">
        <v>0</v>
      </c>
      <c r="N32" s="66">
        <v>1294.1</v>
      </c>
      <c r="O32" s="44">
        <v>96</v>
      </c>
      <c r="R32" s="52">
        <f t="shared" si="0"/>
        <v>1195.7762194269744</v>
      </c>
    </row>
    <row r="33" spans="1:18" ht="12" customHeight="1">
      <c r="A33" s="43">
        <v>2522</v>
      </c>
      <c r="B33" s="63">
        <v>27.4</v>
      </c>
      <c r="C33" s="63">
        <v>172.5</v>
      </c>
      <c r="D33" s="63">
        <v>158.9</v>
      </c>
      <c r="E33" s="63">
        <v>80.6</v>
      </c>
      <c r="F33" s="63">
        <v>110.6</v>
      </c>
      <c r="G33" s="63">
        <v>170.9</v>
      </c>
      <c r="H33" s="63">
        <v>88.5</v>
      </c>
      <c r="I33" s="63">
        <v>0</v>
      </c>
      <c r="J33" s="63">
        <v>0</v>
      </c>
      <c r="K33" s="63">
        <v>0</v>
      </c>
      <c r="L33" s="63">
        <v>0</v>
      </c>
      <c r="M33" s="63">
        <v>9.1</v>
      </c>
      <c r="N33" s="66">
        <v>818.5</v>
      </c>
      <c r="O33" s="44">
        <v>91</v>
      </c>
      <c r="R33" s="52">
        <f t="shared" si="0"/>
        <v>1195.7762194269744</v>
      </c>
    </row>
    <row r="34" spans="1:18" ht="12" customHeight="1">
      <c r="A34" s="43">
        <v>2523</v>
      </c>
      <c r="B34" s="63">
        <v>24.5</v>
      </c>
      <c r="C34" s="63">
        <v>188.3</v>
      </c>
      <c r="D34" s="63">
        <v>192</v>
      </c>
      <c r="E34" s="63">
        <v>242.9</v>
      </c>
      <c r="F34" s="63">
        <v>190.8</v>
      </c>
      <c r="G34" s="63">
        <v>147.3</v>
      </c>
      <c r="H34" s="63">
        <v>112</v>
      </c>
      <c r="I34" s="63">
        <v>19.6</v>
      </c>
      <c r="J34" s="63">
        <v>72.6</v>
      </c>
      <c r="K34" s="63">
        <v>0</v>
      </c>
      <c r="L34" s="63">
        <v>0</v>
      </c>
      <c r="M34" s="63">
        <v>0</v>
      </c>
      <c r="N34" s="66">
        <v>1190</v>
      </c>
      <c r="O34" s="44">
        <v>115</v>
      </c>
      <c r="R34" s="52">
        <f t="shared" si="0"/>
        <v>1195.7762194269744</v>
      </c>
    </row>
    <row r="35" spans="1:18" ht="12" customHeight="1">
      <c r="A35" s="43">
        <v>2524</v>
      </c>
      <c r="B35" s="63">
        <v>39.5</v>
      </c>
      <c r="C35" s="63">
        <v>164.2</v>
      </c>
      <c r="D35" s="63">
        <v>97.8</v>
      </c>
      <c r="E35" s="63">
        <v>221.5</v>
      </c>
      <c r="F35" s="63">
        <v>143.7</v>
      </c>
      <c r="G35" s="63">
        <v>176.6</v>
      </c>
      <c r="H35" s="63">
        <v>56.8</v>
      </c>
      <c r="I35" s="63">
        <v>46.7</v>
      </c>
      <c r="J35" s="63">
        <v>8.3</v>
      </c>
      <c r="K35" s="63">
        <v>0</v>
      </c>
      <c r="L35" s="63">
        <v>0</v>
      </c>
      <c r="M35" s="63">
        <v>0</v>
      </c>
      <c r="N35" s="66">
        <v>955.1</v>
      </c>
      <c r="O35" s="44">
        <v>85</v>
      </c>
      <c r="R35" s="52">
        <f t="shared" si="0"/>
        <v>1195.7762194269744</v>
      </c>
    </row>
    <row r="36" spans="1:18" ht="12" customHeight="1">
      <c r="A36" s="43">
        <v>2525</v>
      </c>
      <c r="B36" s="63">
        <v>62.3</v>
      </c>
      <c r="C36" s="63">
        <v>184.4</v>
      </c>
      <c r="D36" s="63">
        <v>147.5</v>
      </c>
      <c r="E36" s="63">
        <v>189.7</v>
      </c>
      <c r="F36" s="63">
        <v>85.5</v>
      </c>
      <c r="G36" s="63">
        <v>259</v>
      </c>
      <c r="H36" s="63">
        <v>69.8</v>
      </c>
      <c r="I36" s="63">
        <v>1</v>
      </c>
      <c r="J36" s="63">
        <v>0</v>
      </c>
      <c r="K36" s="63">
        <v>0</v>
      </c>
      <c r="L36" s="63">
        <v>0</v>
      </c>
      <c r="M36" s="63">
        <v>0</v>
      </c>
      <c r="N36" s="66">
        <v>999.2</v>
      </c>
      <c r="O36" s="44">
        <v>101</v>
      </c>
      <c r="R36" s="52">
        <f t="shared" si="0"/>
        <v>1195.7762194269744</v>
      </c>
    </row>
    <row r="37" spans="1:18" ht="12" customHeight="1">
      <c r="A37" s="43">
        <v>2526</v>
      </c>
      <c r="B37" s="63">
        <v>0</v>
      </c>
      <c r="C37" s="63">
        <v>54.4</v>
      </c>
      <c r="D37" s="63">
        <v>180.9</v>
      </c>
      <c r="E37" s="63">
        <v>135.7</v>
      </c>
      <c r="F37" s="63">
        <v>170.5</v>
      </c>
      <c r="G37" s="63">
        <v>351.5</v>
      </c>
      <c r="H37" s="63">
        <v>268.3</v>
      </c>
      <c r="I37" s="63">
        <v>75.2</v>
      </c>
      <c r="J37" s="63">
        <v>9.1</v>
      </c>
      <c r="K37" s="63">
        <v>0</v>
      </c>
      <c r="L37" s="63">
        <v>38.3</v>
      </c>
      <c r="M37" s="63">
        <v>0.5</v>
      </c>
      <c r="N37" s="66">
        <v>1284.4</v>
      </c>
      <c r="O37" s="44">
        <v>115</v>
      </c>
      <c r="R37" s="52">
        <f t="shared" si="0"/>
        <v>1195.7762194269744</v>
      </c>
    </row>
    <row r="38" spans="1:18" ht="12" customHeight="1">
      <c r="A38" s="43">
        <v>2527</v>
      </c>
      <c r="B38" s="63">
        <v>17.7</v>
      </c>
      <c r="C38" s="63">
        <v>88.8</v>
      </c>
      <c r="D38" s="63">
        <v>162.7</v>
      </c>
      <c r="E38" s="63">
        <v>85.5</v>
      </c>
      <c r="F38" s="63">
        <v>196.9</v>
      </c>
      <c r="G38" s="63">
        <v>155.2</v>
      </c>
      <c r="H38" s="63">
        <v>175.7</v>
      </c>
      <c r="I38" s="63">
        <v>1</v>
      </c>
      <c r="J38" s="63">
        <v>0.5</v>
      </c>
      <c r="K38" s="63">
        <v>7.4</v>
      </c>
      <c r="L38" s="63">
        <v>0</v>
      </c>
      <c r="M38" s="63">
        <v>35</v>
      </c>
      <c r="N38" s="66">
        <v>926.4</v>
      </c>
      <c r="O38" s="44">
        <v>95</v>
      </c>
      <c r="R38" s="52">
        <f t="shared" si="0"/>
        <v>1195.7762194269744</v>
      </c>
    </row>
    <row r="39" spans="1:18" ht="12" customHeight="1">
      <c r="A39" s="43">
        <v>2528</v>
      </c>
      <c r="B39" s="63">
        <v>27.8</v>
      </c>
      <c r="C39" s="63">
        <v>178.5</v>
      </c>
      <c r="D39" s="63">
        <v>139.2</v>
      </c>
      <c r="E39" s="63">
        <v>104.5</v>
      </c>
      <c r="F39" s="63">
        <v>304.6</v>
      </c>
      <c r="G39" s="63">
        <v>181.8</v>
      </c>
      <c r="H39" s="63">
        <v>143.5</v>
      </c>
      <c r="I39" s="63">
        <v>163.9</v>
      </c>
      <c r="J39" s="63">
        <v>0</v>
      </c>
      <c r="K39" s="63">
        <v>0</v>
      </c>
      <c r="L39" s="63">
        <v>0</v>
      </c>
      <c r="M39" s="63">
        <v>0</v>
      </c>
      <c r="N39" s="66">
        <v>1243.8</v>
      </c>
      <c r="O39" s="44">
        <v>127</v>
      </c>
      <c r="R39" s="52">
        <f t="shared" si="0"/>
        <v>1195.7762194269744</v>
      </c>
    </row>
    <row r="40" spans="1:18" ht="12" customHeight="1">
      <c r="A40" s="43">
        <v>2529</v>
      </c>
      <c r="B40" s="63">
        <v>33.9</v>
      </c>
      <c r="C40" s="63">
        <v>237</v>
      </c>
      <c r="D40" s="63">
        <v>208.4</v>
      </c>
      <c r="E40" s="63">
        <v>149.5</v>
      </c>
      <c r="F40" s="63">
        <v>171.8</v>
      </c>
      <c r="G40" s="63">
        <v>233.4</v>
      </c>
      <c r="H40" s="63">
        <v>107.5</v>
      </c>
      <c r="I40" s="63">
        <v>62.7</v>
      </c>
      <c r="J40" s="63">
        <v>0</v>
      </c>
      <c r="K40" s="63">
        <v>0</v>
      </c>
      <c r="L40" s="63">
        <v>0</v>
      </c>
      <c r="M40" s="63">
        <v>0</v>
      </c>
      <c r="N40" s="66">
        <v>1204.2</v>
      </c>
      <c r="O40" s="44">
        <v>104</v>
      </c>
      <c r="R40" s="52">
        <f t="shared" si="0"/>
        <v>1195.7762194269744</v>
      </c>
    </row>
    <row r="41" spans="1:18" ht="12" customHeight="1">
      <c r="A41" s="43">
        <v>2530</v>
      </c>
      <c r="B41" s="63">
        <v>27.5</v>
      </c>
      <c r="C41" s="63">
        <v>65.7</v>
      </c>
      <c r="D41" s="63">
        <v>157.7</v>
      </c>
      <c r="E41" s="63">
        <v>100.1</v>
      </c>
      <c r="F41" s="63">
        <v>455.4</v>
      </c>
      <c r="G41" s="63">
        <v>285.6</v>
      </c>
      <c r="H41" s="63">
        <v>65.7</v>
      </c>
      <c r="I41" s="63">
        <v>26.3</v>
      </c>
      <c r="J41" s="63">
        <v>0</v>
      </c>
      <c r="K41" s="63">
        <v>0</v>
      </c>
      <c r="L41" s="63">
        <v>0</v>
      </c>
      <c r="M41" s="63">
        <v>0</v>
      </c>
      <c r="N41" s="66">
        <v>1184</v>
      </c>
      <c r="O41" s="44">
        <v>102</v>
      </c>
      <c r="R41" s="52">
        <f t="shared" si="0"/>
        <v>1195.7762194269744</v>
      </c>
    </row>
    <row r="42" spans="1:18" ht="12" customHeight="1">
      <c r="A42" s="43">
        <v>2531</v>
      </c>
      <c r="B42" s="63">
        <v>129</v>
      </c>
      <c r="C42" s="63">
        <v>154.9</v>
      </c>
      <c r="D42" s="63">
        <v>281.8</v>
      </c>
      <c r="E42" s="63">
        <v>241.6</v>
      </c>
      <c r="F42" s="63">
        <v>113.2</v>
      </c>
      <c r="G42" s="63">
        <v>146.8</v>
      </c>
      <c r="H42" s="63">
        <v>121.5</v>
      </c>
      <c r="I42" s="63">
        <v>55.1</v>
      </c>
      <c r="J42" s="63">
        <v>0.6</v>
      </c>
      <c r="K42" s="63">
        <v>121.5</v>
      </c>
      <c r="L42" s="63">
        <v>0</v>
      </c>
      <c r="M42" s="63">
        <v>2.7</v>
      </c>
      <c r="N42" s="66">
        <v>1368.7</v>
      </c>
      <c r="O42" s="44">
        <v>143</v>
      </c>
      <c r="R42" s="52">
        <f t="shared" si="0"/>
        <v>1195.7762194269744</v>
      </c>
    </row>
    <row r="43" spans="1:18" ht="12" customHeight="1">
      <c r="A43" s="43">
        <v>2532</v>
      </c>
      <c r="B43" s="63">
        <v>6.7</v>
      </c>
      <c r="C43" s="63">
        <v>170</v>
      </c>
      <c r="D43" s="63">
        <v>145</v>
      </c>
      <c r="E43" s="63">
        <v>210.7</v>
      </c>
      <c r="F43" s="63">
        <v>166.7</v>
      </c>
      <c r="G43" s="63">
        <v>222.3</v>
      </c>
      <c r="H43" s="63">
        <v>195</v>
      </c>
      <c r="I43" s="63">
        <v>6.5</v>
      </c>
      <c r="J43" s="63">
        <v>0</v>
      </c>
      <c r="K43" s="63">
        <v>2.8</v>
      </c>
      <c r="L43" s="63">
        <v>13.6</v>
      </c>
      <c r="M43" s="63">
        <v>9.1</v>
      </c>
      <c r="N43" s="66">
        <v>1148.4</v>
      </c>
      <c r="O43" s="44">
        <v>105</v>
      </c>
      <c r="R43" s="52">
        <f t="shared" si="0"/>
        <v>1195.7762194269744</v>
      </c>
    </row>
    <row r="44" spans="1:18" ht="12" customHeight="1">
      <c r="A44" s="43">
        <v>2533</v>
      </c>
      <c r="B44" s="63">
        <v>132.9</v>
      </c>
      <c r="C44" s="63">
        <v>357.8</v>
      </c>
      <c r="D44" s="63">
        <v>158.3</v>
      </c>
      <c r="E44" s="63">
        <v>149.2</v>
      </c>
      <c r="F44" s="63">
        <v>189.1</v>
      </c>
      <c r="G44" s="63">
        <v>144.6</v>
      </c>
      <c r="H44" s="63">
        <v>98.9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6">
        <v>1230.8</v>
      </c>
      <c r="O44" s="44">
        <v>102</v>
      </c>
      <c r="R44" s="52">
        <f t="shared" si="0"/>
        <v>1195.7762194269744</v>
      </c>
    </row>
    <row r="45" spans="1:18" ht="12" customHeight="1">
      <c r="A45" s="51">
        <v>2534</v>
      </c>
      <c r="B45" s="64" t="s">
        <v>22</v>
      </c>
      <c r="C45" s="64" t="s">
        <v>22</v>
      </c>
      <c r="D45" s="64" t="s">
        <v>22</v>
      </c>
      <c r="E45" s="64" t="s">
        <v>22</v>
      </c>
      <c r="F45" s="64">
        <v>339.1</v>
      </c>
      <c r="G45" s="64" t="s">
        <v>22</v>
      </c>
      <c r="H45" s="64" t="s">
        <v>22</v>
      </c>
      <c r="I45" s="64" t="s">
        <v>22</v>
      </c>
      <c r="J45" s="64" t="s">
        <v>22</v>
      </c>
      <c r="K45" s="64" t="s">
        <v>22</v>
      </c>
      <c r="L45" s="64" t="s">
        <v>22</v>
      </c>
      <c r="M45" s="64" t="s">
        <v>22</v>
      </c>
      <c r="N45" s="67" t="s">
        <v>22</v>
      </c>
      <c r="O45" s="46" t="s">
        <v>22</v>
      </c>
      <c r="R45" s="52">
        <f t="shared" si="0"/>
        <v>1195.7762194269744</v>
      </c>
    </row>
    <row r="46" spans="1:18" ht="12" customHeight="1">
      <c r="A46" s="45">
        <v>2535</v>
      </c>
      <c r="B46" s="64">
        <v>8.5</v>
      </c>
      <c r="C46" s="64">
        <v>30.2</v>
      </c>
      <c r="D46" s="64">
        <v>57.6</v>
      </c>
      <c r="E46" s="64">
        <v>326</v>
      </c>
      <c r="F46" s="64">
        <v>138.6</v>
      </c>
      <c r="G46" s="64">
        <v>287</v>
      </c>
      <c r="H46" s="64">
        <v>179.2</v>
      </c>
      <c r="I46" s="64">
        <v>0</v>
      </c>
      <c r="J46" s="64">
        <v>76</v>
      </c>
      <c r="K46" s="64">
        <v>0.5</v>
      </c>
      <c r="L46" s="64">
        <v>0</v>
      </c>
      <c r="M46" s="64">
        <v>0.8</v>
      </c>
      <c r="N46" s="67">
        <v>1104.4</v>
      </c>
      <c r="O46" s="46">
        <v>91</v>
      </c>
      <c r="R46" s="52">
        <f t="shared" si="0"/>
        <v>1195.7762194269744</v>
      </c>
    </row>
    <row r="47" spans="1:18" ht="12" customHeight="1">
      <c r="A47" s="45">
        <v>2536</v>
      </c>
      <c r="B47" s="64">
        <v>14.8</v>
      </c>
      <c r="C47" s="64">
        <v>115</v>
      </c>
      <c r="D47" s="64">
        <v>83.2</v>
      </c>
      <c r="E47" s="64">
        <v>171.2</v>
      </c>
      <c r="F47" s="64">
        <v>151.5</v>
      </c>
      <c r="G47" s="64">
        <v>161.5</v>
      </c>
      <c r="H47" s="64">
        <v>74</v>
      </c>
      <c r="I47" s="64">
        <v>0</v>
      </c>
      <c r="J47" s="64">
        <v>0</v>
      </c>
      <c r="K47" s="64">
        <v>0</v>
      </c>
      <c r="L47" s="64">
        <v>0</v>
      </c>
      <c r="M47" s="64">
        <v>136.2</v>
      </c>
      <c r="N47" s="67">
        <v>907.4</v>
      </c>
      <c r="O47" s="46">
        <v>84</v>
      </c>
      <c r="R47" s="52">
        <f t="shared" si="0"/>
        <v>1195.7762194269744</v>
      </c>
    </row>
    <row r="48" spans="1:18" ht="12" customHeight="1">
      <c r="A48" s="45">
        <v>2537</v>
      </c>
      <c r="B48" s="64">
        <v>22.8</v>
      </c>
      <c r="C48" s="64">
        <v>212.6</v>
      </c>
      <c r="D48" s="64">
        <v>160.3</v>
      </c>
      <c r="E48" s="64">
        <v>225.2</v>
      </c>
      <c r="F48" s="64">
        <v>328</v>
      </c>
      <c r="G48" s="64">
        <v>182.4</v>
      </c>
      <c r="H48" s="64">
        <v>53.5</v>
      </c>
      <c r="I48" s="64">
        <v>51.2</v>
      </c>
      <c r="J48" s="64">
        <v>27.4</v>
      </c>
      <c r="K48" s="64">
        <v>0</v>
      </c>
      <c r="L48" s="64">
        <v>0</v>
      </c>
      <c r="M48" s="64">
        <v>0.5</v>
      </c>
      <c r="N48" s="67">
        <v>1263.9</v>
      </c>
      <c r="O48" s="46">
        <v>103</v>
      </c>
      <c r="R48" s="52">
        <f t="shared" si="0"/>
        <v>1195.7762194269744</v>
      </c>
    </row>
    <row r="49" spans="1:18" ht="12" customHeight="1">
      <c r="A49" s="45">
        <v>2538</v>
      </c>
      <c r="B49" s="64">
        <v>57.3</v>
      </c>
      <c r="C49" s="64">
        <v>152.7</v>
      </c>
      <c r="D49" s="64">
        <v>117.6</v>
      </c>
      <c r="E49" s="64">
        <v>208.7</v>
      </c>
      <c r="F49" s="64">
        <v>382.5</v>
      </c>
      <c r="G49" s="64">
        <v>221.1</v>
      </c>
      <c r="H49" s="64">
        <v>116.9</v>
      </c>
      <c r="I49" s="64">
        <v>26.5</v>
      </c>
      <c r="J49" s="64">
        <v>0</v>
      </c>
      <c r="K49" s="64">
        <v>0</v>
      </c>
      <c r="L49" s="64">
        <v>31.7</v>
      </c>
      <c r="M49" s="64">
        <v>21.6</v>
      </c>
      <c r="N49" s="67">
        <v>1336.6</v>
      </c>
      <c r="O49" s="46">
        <v>109</v>
      </c>
      <c r="R49" s="52">
        <f t="shared" si="0"/>
        <v>1195.7762194269744</v>
      </c>
    </row>
    <row r="50" spans="1:18" ht="12" customHeight="1">
      <c r="A50" s="45">
        <v>2539</v>
      </c>
      <c r="B50" s="64">
        <v>43.7</v>
      </c>
      <c r="C50" s="64">
        <v>120.1</v>
      </c>
      <c r="D50" s="64">
        <v>144.1</v>
      </c>
      <c r="E50" s="64">
        <v>191.7</v>
      </c>
      <c r="F50" s="64">
        <v>263.9</v>
      </c>
      <c r="G50" s="64">
        <v>258</v>
      </c>
      <c r="H50" s="64">
        <v>72.3</v>
      </c>
      <c r="I50" s="64">
        <v>93.2</v>
      </c>
      <c r="J50" s="64">
        <v>0</v>
      </c>
      <c r="K50" s="64">
        <v>0</v>
      </c>
      <c r="L50" s="64">
        <v>0</v>
      </c>
      <c r="M50" s="64">
        <v>38.5</v>
      </c>
      <c r="N50" s="67">
        <v>1225.5</v>
      </c>
      <c r="O50" s="46">
        <v>125</v>
      </c>
      <c r="R50" s="52">
        <f t="shared" si="0"/>
        <v>1195.7762194269744</v>
      </c>
    </row>
    <row r="51" spans="1:18" ht="12" customHeight="1">
      <c r="A51" s="45">
        <v>2540</v>
      </c>
      <c r="B51" s="64">
        <v>50.65</v>
      </c>
      <c r="C51" s="64">
        <v>76.2</v>
      </c>
      <c r="D51" s="64">
        <v>35.5</v>
      </c>
      <c r="E51" s="64">
        <v>240.2</v>
      </c>
      <c r="F51" s="64">
        <v>153.9</v>
      </c>
      <c r="G51" s="64">
        <v>206.3</v>
      </c>
      <c r="H51" s="64">
        <v>60.1</v>
      </c>
      <c r="I51" s="64">
        <v>1.2</v>
      </c>
      <c r="J51" s="64">
        <v>0</v>
      </c>
      <c r="K51" s="64">
        <v>0</v>
      </c>
      <c r="L51" s="64">
        <v>0</v>
      </c>
      <c r="M51" s="64">
        <v>0</v>
      </c>
      <c r="N51" s="67">
        <v>824.05</v>
      </c>
      <c r="O51" s="46">
        <v>92</v>
      </c>
      <c r="R51" s="52">
        <f t="shared" si="0"/>
        <v>1195.7762194269744</v>
      </c>
    </row>
    <row r="52" spans="1:18" ht="12" customHeight="1">
      <c r="A52" s="45">
        <v>2541</v>
      </c>
      <c r="B52" s="64">
        <v>0.9</v>
      </c>
      <c r="C52" s="64">
        <v>127.9</v>
      </c>
      <c r="D52" s="64">
        <v>98.7</v>
      </c>
      <c r="E52" s="64">
        <v>171.7</v>
      </c>
      <c r="F52" s="64">
        <v>259.1</v>
      </c>
      <c r="G52" s="64">
        <v>151.4</v>
      </c>
      <c r="H52" s="64">
        <v>22.2</v>
      </c>
      <c r="I52" s="64">
        <v>43.3</v>
      </c>
      <c r="J52" s="64">
        <v>0</v>
      </c>
      <c r="K52" s="64">
        <v>0</v>
      </c>
      <c r="L52" s="64">
        <v>39</v>
      </c>
      <c r="M52" s="64">
        <v>19.5</v>
      </c>
      <c r="N52" s="67">
        <v>933.7</v>
      </c>
      <c r="O52" s="46">
        <v>82</v>
      </c>
      <c r="R52" s="52">
        <f t="shared" si="0"/>
        <v>1195.7762194269744</v>
      </c>
    </row>
    <row r="53" spans="1:18" ht="12" customHeight="1">
      <c r="A53" s="45">
        <v>2542</v>
      </c>
      <c r="B53" s="64">
        <v>69.2</v>
      </c>
      <c r="C53" s="64">
        <v>243.2</v>
      </c>
      <c r="D53" s="64">
        <v>107.3</v>
      </c>
      <c r="E53" s="64">
        <v>128.4</v>
      </c>
      <c r="F53" s="64">
        <v>263.7</v>
      </c>
      <c r="G53" s="64">
        <v>333.7</v>
      </c>
      <c r="H53" s="64">
        <v>107.6</v>
      </c>
      <c r="I53" s="64">
        <v>0</v>
      </c>
      <c r="J53" s="64">
        <v>2.6</v>
      </c>
      <c r="K53" s="64">
        <v>0</v>
      </c>
      <c r="L53" s="64">
        <v>13.2</v>
      </c>
      <c r="M53" s="64">
        <v>44.5</v>
      </c>
      <c r="N53" s="67">
        <v>1313.4</v>
      </c>
      <c r="O53" s="46">
        <v>127</v>
      </c>
      <c r="R53" s="52">
        <f t="shared" si="0"/>
        <v>1195.7762194269744</v>
      </c>
    </row>
    <row r="54" spans="1:18" ht="12" customHeight="1">
      <c r="A54" s="45">
        <v>2543</v>
      </c>
      <c r="B54" s="64">
        <v>112.1</v>
      </c>
      <c r="C54" s="64">
        <v>211.8</v>
      </c>
      <c r="D54" s="64">
        <v>106</v>
      </c>
      <c r="E54" s="64">
        <v>90</v>
      </c>
      <c r="F54" s="64">
        <v>221.4</v>
      </c>
      <c r="G54" s="64">
        <v>160.1</v>
      </c>
      <c r="H54" s="64">
        <v>127.8</v>
      </c>
      <c r="I54" s="64">
        <v>3.5</v>
      </c>
      <c r="J54" s="64">
        <v>16.1</v>
      </c>
      <c r="K54" s="64">
        <v>7.5</v>
      </c>
      <c r="L54" s="64">
        <v>0</v>
      </c>
      <c r="M54" s="64">
        <v>83.5</v>
      </c>
      <c r="N54" s="67">
        <v>1139.8</v>
      </c>
      <c r="O54" s="46">
        <v>120</v>
      </c>
      <c r="R54" s="52">
        <f t="shared" si="0"/>
        <v>1195.7762194269744</v>
      </c>
    </row>
    <row r="55" spans="1:18" ht="12" customHeight="1">
      <c r="A55" s="45">
        <v>2544</v>
      </c>
      <c r="B55" s="64">
        <v>0.5</v>
      </c>
      <c r="C55" s="64">
        <v>259.6</v>
      </c>
      <c r="D55" s="64">
        <v>111</v>
      </c>
      <c r="E55" s="64">
        <v>282.7</v>
      </c>
      <c r="F55" s="64">
        <v>429.8</v>
      </c>
      <c r="G55" s="64">
        <v>283.5</v>
      </c>
      <c r="H55" s="64">
        <v>127.9</v>
      </c>
      <c r="I55" s="64">
        <v>6</v>
      </c>
      <c r="J55" s="64">
        <v>0</v>
      </c>
      <c r="K55" s="64">
        <v>0</v>
      </c>
      <c r="L55" s="64">
        <v>0</v>
      </c>
      <c r="M55" s="64">
        <v>0</v>
      </c>
      <c r="N55" s="67">
        <v>1501</v>
      </c>
      <c r="O55" s="46">
        <v>108</v>
      </c>
      <c r="R55" s="52">
        <f t="shared" si="0"/>
        <v>1195.7762194269744</v>
      </c>
    </row>
    <row r="56" spans="1:18" ht="12" customHeight="1">
      <c r="A56" s="45">
        <v>2545</v>
      </c>
      <c r="B56" s="64">
        <v>40.5</v>
      </c>
      <c r="C56" s="64">
        <v>281</v>
      </c>
      <c r="D56" s="64">
        <v>156.6</v>
      </c>
      <c r="E56" s="64">
        <v>92.6</v>
      </c>
      <c r="F56" s="64">
        <v>235.7</v>
      </c>
      <c r="G56" s="64">
        <v>341.5</v>
      </c>
      <c r="H56" s="64">
        <v>83.8</v>
      </c>
      <c r="I56" s="64">
        <v>198</v>
      </c>
      <c r="J56" s="64">
        <v>83</v>
      </c>
      <c r="K56" s="64">
        <v>25.6</v>
      </c>
      <c r="L56" s="64">
        <v>0</v>
      </c>
      <c r="M56" s="64">
        <v>24.5</v>
      </c>
      <c r="N56" s="67">
        <v>1562.8</v>
      </c>
      <c r="O56" s="46">
        <v>109</v>
      </c>
      <c r="R56" s="52">
        <f t="shared" si="0"/>
        <v>1195.7762194269744</v>
      </c>
    </row>
    <row r="57" spans="1:18" ht="12" customHeight="1">
      <c r="A57" s="45">
        <v>2546</v>
      </c>
      <c r="B57" s="64">
        <v>34.8</v>
      </c>
      <c r="C57" s="64">
        <v>115</v>
      </c>
      <c r="D57" s="64">
        <v>193.4</v>
      </c>
      <c r="E57" s="64">
        <v>61.5</v>
      </c>
      <c r="F57" s="64">
        <v>167</v>
      </c>
      <c r="G57" s="64">
        <v>240</v>
      </c>
      <c r="H57" s="64">
        <v>38</v>
      </c>
      <c r="I57" s="64">
        <v>3.5</v>
      </c>
      <c r="J57" s="64">
        <v>0</v>
      </c>
      <c r="K57" s="64">
        <v>2</v>
      </c>
      <c r="L57" s="64">
        <v>0.5</v>
      </c>
      <c r="M57" s="64">
        <v>0</v>
      </c>
      <c r="N57" s="67">
        <v>855.7</v>
      </c>
      <c r="O57" s="46">
        <v>82</v>
      </c>
      <c r="R57" s="52">
        <f t="shared" si="0"/>
        <v>1195.7762194269744</v>
      </c>
    </row>
    <row r="58" spans="1:18" ht="12" customHeight="1">
      <c r="A58" s="45">
        <v>2547</v>
      </c>
      <c r="B58" s="64">
        <v>15</v>
      </c>
      <c r="C58" s="64">
        <v>239.5</v>
      </c>
      <c r="D58" s="64">
        <v>216.2</v>
      </c>
      <c r="E58" s="64">
        <v>269.2</v>
      </c>
      <c r="F58" s="64">
        <v>154.2</v>
      </c>
      <c r="G58" s="64">
        <v>292.2</v>
      </c>
      <c r="H58" s="64">
        <v>25.5</v>
      </c>
      <c r="I58" s="64">
        <v>21.3</v>
      </c>
      <c r="J58" s="64">
        <v>0</v>
      </c>
      <c r="K58" s="64">
        <v>0</v>
      </c>
      <c r="L58" s="64">
        <v>0</v>
      </c>
      <c r="M58" s="64">
        <v>29</v>
      </c>
      <c r="N58" s="67">
        <v>1262.1</v>
      </c>
      <c r="O58" s="46">
        <v>105</v>
      </c>
      <c r="R58" s="52">
        <f t="shared" si="0"/>
        <v>1195.7762194269744</v>
      </c>
    </row>
    <row r="59" spans="1:18" ht="12" customHeight="1">
      <c r="A59" s="45">
        <v>2548</v>
      </c>
      <c r="B59" s="64">
        <v>53.8</v>
      </c>
      <c r="C59" s="64">
        <v>66.5</v>
      </c>
      <c r="D59" s="64">
        <v>203.4</v>
      </c>
      <c r="E59" s="64">
        <v>262.3</v>
      </c>
      <c r="F59" s="64">
        <v>321.4</v>
      </c>
      <c r="G59" s="64">
        <v>462.9</v>
      </c>
      <c r="H59" s="64">
        <v>111.9</v>
      </c>
      <c r="I59" s="64">
        <v>53.7</v>
      </c>
      <c r="J59" s="64">
        <v>13.1</v>
      </c>
      <c r="K59" s="64">
        <v>0</v>
      </c>
      <c r="L59" s="64">
        <v>0</v>
      </c>
      <c r="M59" s="64">
        <v>33.2</v>
      </c>
      <c r="N59" s="67">
        <v>1582.2</v>
      </c>
      <c r="O59" s="46">
        <v>111</v>
      </c>
      <c r="R59" s="52">
        <f t="shared" si="0"/>
        <v>1195.7762194269744</v>
      </c>
    </row>
    <row r="60" spans="1:18" ht="12" customHeight="1">
      <c r="A60" s="45">
        <v>2549</v>
      </c>
      <c r="B60" s="64">
        <v>98</v>
      </c>
      <c r="C60" s="64">
        <v>243.5</v>
      </c>
      <c r="D60" s="64">
        <v>118</v>
      </c>
      <c r="E60" s="64">
        <v>217</v>
      </c>
      <c r="F60" s="64">
        <v>333</v>
      </c>
      <c r="G60" s="64">
        <v>211.7</v>
      </c>
      <c r="H60" s="64">
        <v>117.8</v>
      </c>
      <c r="I60" s="64">
        <v>3.5</v>
      </c>
      <c r="J60" s="64">
        <v>0</v>
      </c>
      <c r="K60" s="64">
        <v>0</v>
      </c>
      <c r="L60" s="64">
        <v>0</v>
      </c>
      <c r="M60" s="64">
        <v>1.5</v>
      </c>
      <c r="N60" s="67">
        <v>1344</v>
      </c>
      <c r="O60" s="46">
        <v>93</v>
      </c>
      <c r="R60" s="52">
        <f t="shared" si="0"/>
        <v>1195.7762194269744</v>
      </c>
    </row>
    <row r="61" spans="1:18" ht="12" customHeight="1">
      <c r="A61" s="45">
        <v>2550</v>
      </c>
      <c r="B61" s="64">
        <v>65</v>
      </c>
      <c r="C61" s="64">
        <v>270.5</v>
      </c>
      <c r="D61" s="64">
        <v>136</v>
      </c>
      <c r="E61" s="64">
        <v>124</v>
      </c>
      <c r="F61" s="64">
        <v>136</v>
      </c>
      <c r="G61" s="64">
        <v>185.5</v>
      </c>
      <c r="H61" s="64">
        <v>96.5</v>
      </c>
      <c r="I61" s="64">
        <v>43</v>
      </c>
      <c r="J61" s="64">
        <v>0</v>
      </c>
      <c r="K61" s="64">
        <v>11</v>
      </c>
      <c r="L61" s="64">
        <v>11</v>
      </c>
      <c r="M61" s="64">
        <v>0</v>
      </c>
      <c r="N61" s="67">
        <v>1078.5</v>
      </c>
      <c r="O61" s="46">
        <v>95</v>
      </c>
      <c r="R61" s="52">
        <f t="shared" si="0"/>
        <v>1195.7762194269744</v>
      </c>
    </row>
    <row r="62" spans="1:18" ht="12" customHeight="1">
      <c r="A62" s="45">
        <v>2551</v>
      </c>
      <c r="B62" s="64">
        <v>13.3</v>
      </c>
      <c r="C62" s="64">
        <v>97.7</v>
      </c>
      <c r="D62" s="64">
        <v>90</v>
      </c>
      <c r="E62" s="64">
        <v>200.6</v>
      </c>
      <c r="F62" s="64">
        <v>219.5</v>
      </c>
      <c r="G62" s="64">
        <v>182.1</v>
      </c>
      <c r="H62" s="64">
        <v>194.5</v>
      </c>
      <c r="I62" s="64">
        <v>87.8</v>
      </c>
      <c r="J62" s="64">
        <v>6</v>
      </c>
      <c r="K62" s="64">
        <v>0</v>
      </c>
      <c r="L62" s="64">
        <v>0</v>
      </c>
      <c r="M62" s="64">
        <v>26.3</v>
      </c>
      <c r="N62" s="67">
        <v>1117.8</v>
      </c>
      <c r="O62" s="46">
        <v>118</v>
      </c>
      <c r="R62" s="52">
        <f t="shared" si="0"/>
        <v>1195.7762194269744</v>
      </c>
    </row>
    <row r="63" spans="1:18" ht="12" customHeight="1">
      <c r="A63" s="45">
        <v>2552</v>
      </c>
      <c r="B63" s="64">
        <v>41.9</v>
      </c>
      <c r="C63" s="64">
        <v>189.9</v>
      </c>
      <c r="D63" s="64">
        <v>179.3</v>
      </c>
      <c r="E63" s="64">
        <v>115.2</v>
      </c>
      <c r="F63" s="64">
        <v>83.1</v>
      </c>
      <c r="G63" s="64">
        <v>228.3</v>
      </c>
      <c r="H63" s="64">
        <v>91.7</v>
      </c>
      <c r="I63" s="64">
        <v>0</v>
      </c>
      <c r="J63" s="64">
        <v>3</v>
      </c>
      <c r="K63" s="64">
        <v>0</v>
      </c>
      <c r="L63" s="64">
        <v>0</v>
      </c>
      <c r="M63" s="64">
        <v>20.2</v>
      </c>
      <c r="N63" s="67">
        <v>952.6</v>
      </c>
      <c r="O63" s="46">
        <v>107</v>
      </c>
      <c r="R63" s="52">
        <f t="shared" si="0"/>
        <v>1195.7762194269744</v>
      </c>
    </row>
    <row r="64" spans="1:18" ht="12" customHeight="1">
      <c r="A64" s="45">
        <v>2553</v>
      </c>
      <c r="B64" s="64">
        <v>17.5</v>
      </c>
      <c r="C64" s="64">
        <v>21.2</v>
      </c>
      <c r="D64" s="64">
        <v>68.8</v>
      </c>
      <c r="E64" s="64">
        <v>168.5</v>
      </c>
      <c r="F64" s="64">
        <v>500.9</v>
      </c>
      <c r="G64" s="64">
        <v>304.2</v>
      </c>
      <c r="H64" s="64">
        <v>132.1</v>
      </c>
      <c r="I64" s="64">
        <v>0</v>
      </c>
      <c r="J64" s="64">
        <v>8.1</v>
      </c>
      <c r="K64" s="64">
        <v>7.7</v>
      </c>
      <c r="L64" s="64">
        <v>0</v>
      </c>
      <c r="M64" s="64">
        <v>61.4</v>
      </c>
      <c r="N64" s="67">
        <v>1290.4</v>
      </c>
      <c r="O64" s="46">
        <v>121</v>
      </c>
      <c r="R64" s="52">
        <f t="shared" si="0"/>
        <v>1195.7762194269744</v>
      </c>
    </row>
    <row r="65" spans="1:18" ht="12" customHeight="1">
      <c r="A65" s="45">
        <v>2554</v>
      </c>
      <c r="B65" s="64">
        <v>119.39999999999999</v>
      </c>
      <c r="C65" s="64">
        <v>170.79999999999998</v>
      </c>
      <c r="D65" s="64">
        <v>177.80000000000004</v>
      </c>
      <c r="E65" s="64">
        <v>287.3</v>
      </c>
      <c r="F65" s="64">
        <v>390.09999999999997</v>
      </c>
      <c r="G65" s="64">
        <v>344.4</v>
      </c>
      <c r="H65" s="64">
        <v>83.3</v>
      </c>
      <c r="I65" s="64">
        <v>19.2</v>
      </c>
      <c r="J65" s="64">
        <v>0</v>
      </c>
      <c r="K65" s="64">
        <v>12.100000000000001</v>
      </c>
      <c r="L65" s="64">
        <v>0</v>
      </c>
      <c r="M65" s="64">
        <v>11.8</v>
      </c>
      <c r="N65" s="67">
        <v>1616.1999999999996</v>
      </c>
      <c r="O65" s="46">
        <v>132</v>
      </c>
      <c r="R65" s="52">
        <f t="shared" si="0"/>
        <v>1195.7762194269744</v>
      </c>
    </row>
    <row r="66" spans="1:18" ht="12" customHeight="1">
      <c r="A66" s="45">
        <v>2555</v>
      </c>
      <c r="B66" s="64">
        <v>43.1</v>
      </c>
      <c r="C66" s="64">
        <v>137.3</v>
      </c>
      <c r="D66" s="64">
        <v>86.10000000000001</v>
      </c>
      <c r="E66" s="64">
        <v>157.39999999999998</v>
      </c>
      <c r="F66" s="64">
        <v>157.29999999999998</v>
      </c>
      <c r="G66" s="64">
        <v>217.3</v>
      </c>
      <c r="H66" s="64">
        <v>30.099999999999994</v>
      </c>
      <c r="I66" s="64">
        <v>36.7</v>
      </c>
      <c r="J66" s="64">
        <v>22</v>
      </c>
      <c r="K66" s="64">
        <v>38</v>
      </c>
      <c r="L66" s="64">
        <v>27.1</v>
      </c>
      <c r="M66" s="64">
        <v>71</v>
      </c>
      <c r="N66" s="67">
        <v>1023.4000000000001</v>
      </c>
      <c r="O66" s="46">
        <v>126</v>
      </c>
      <c r="R66" s="52">
        <f t="shared" si="0"/>
        <v>1195.7762194269744</v>
      </c>
    </row>
    <row r="67" spans="1:18" ht="12" customHeight="1">
      <c r="A67" s="45">
        <v>2556</v>
      </c>
      <c r="B67" s="64">
        <v>0</v>
      </c>
      <c r="C67" s="64">
        <v>76.4</v>
      </c>
      <c r="D67" s="64">
        <v>120.29999999999997</v>
      </c>
      <c r="E67" s="64">
        <v>159.99999999999997</v>
      </c>
      <c r="F67" s="64">
        <v>259.90000000000003</v>
      </c>
      <c r="G67" s="64">
        <v>232.19999999999996</v>
      </c>
      <c r="H67" s="64">
        <v>180.49999999999997</v>
      </c>
      <c r="I67" s="64">
        <v>133.6</v>
      </c>
      <c r="J67" s="64">
        <v>28.4</v>
      </c>
      <c r="K67" s="64">
        <v>0</v>
      </c>
      <c r="L67" s="64">
        <v>0</v>
      </c>
      <c r="M67" s="64">
        <v>0</v>
      </c>
      <c r="N67" s="67">
        <v>1191.2999999999997</v>
      </c>
      <c r="O67" s="46">
        <v>110</v>
      </c>
      <c r="R67" s="52">
        <f t="shared" si="0"/>
        <v>1195.7762194269744</v>
      </c>
    </row>
    <row r="68" spans="1:18" ht="12" customHeight="1">
      <c r="A68" s="45">
        <v>2557</v>
      </c>
      <c r="B68" s="64">
        <v>24</v>
      </c>
      <c r="C68" s="64">
        <v>130.9</v>
      </c>
      <c r="D68" s="64">
        <v>115.20000000000002</v>
      </c>
      <c r="E68" s="64">
        <v>148.70000000000002</v>
      </c>
      <c r="F68" s="64">
        <v>257.9</v>
      </c>
      <c r="G68" s="64">
        <v>197</v>
      </c>
      <c r="H68" s="64">
        <v>61.599999999999994</v>
      </c>
      <c r="I68" s="64">
        <v>33.9</v>
      </c>
      <c r="J68" s="64">
        <v>0</v>
      </c>
      <c r="K68" s="64">
        <v>55.5</v>
      </c>
      <c r="L68" s="64">
        <v>0</v>
      </c>
      <c r="M68" s="64">
        <v>29.1</v>
      </c>
      <c r="N68" s="67">
        <v>1053.8</v>
      </c>
      <c r="O68" s="46">
        <v>99</v>
      </c>
      <c r="R68" s="52">
        <f t="shared" si="0"/>
        <v>1195.7762194269744</v>
      </c>
    </row>
    <row r="69" spans="1:18" ht="12" customHeight="1">
      <c r="A69" s="45">
        <v>2558</v>
      </c>
      <c r="B69" s="64">
        <v>88.8</v>
      </c>
      <c r="C69" s="64">
        <v>45.5</v>
      </c>
      <c r="D69" s="64">
        <v>34.8</v>
      </c>
      <c r="E69" s="64">
        <v>93</v>
      </c>
      <c r="F69" s="64">
        <v>117.5</v>
      </c>
      <c r="G69" s="64">
        <v>94.9</v>
      </c>
      <c r="H69" s="64">
        <v>96.5</v>
      </c>
      <c r="I69" s="64">
        <v>48.1</v>
      </c>
      <c r="J69" s="64">
        <v>3.5</v>
      </c>
      <c r="K69" s="64">
        <v>28</v>
      </c>
      <c r="L69" s="64">
        <v>3.9</v>
      </c>
      <c r="M69" s="64">
        <v>0</v>
      </c>
      <c r="N69" s="67">
        <f aca="true" t="shared" si="1" ref="N69:N74">SUM(B69:M69)</f>
        <v>654.5</v>
      </c>
      <c r="O69" s="46">
        <f>ตารางปริมาณน้ำฝนรายปี!O55</f>
        <v>103</v>
      </c>
      <c r="R69" s="52">
        <f t="shared" si="0"/>
        <v>1195.7762194269744</v>
      </c>
    </row>
    <row r="70" spans="1:18" ht="12" customHeight="1">
      <c r="A70" s="45">
        <v>2559</v>
      </c>
      <c r="B70" s="64">
        <v>5.4</v>
      </c>
      <c r="C70" s="64">
        <v>138.1</v>
      </c>
      <c r="D70" s="64">
        <v>202.5</v>
      </c>
      <c r="E70" s="64">
        <v>231.4</v>
      </c>
      <c r="F70" s="64">
        <v>148.2</v>
      </c>
      <c r="G70" s="64">
        <v>237.7</v>
      </c>
      <c r="H70" s="64">
        <v>162.5</v>
      </c>
      <c r="I70" s="64">
        <v>54.2</v>
      </c>
      <c r="J70" s="64">
        <v>5.7</v>
      </c>
      <c r="K70" s="64">
        <v>30.4</v>
      </c>
      <c r="L70" s="64">
        <v>0</v>
      </c>
      <c r="M70" s="64">
        <v>0</v>
      </c>
      <c r="N70" s="67">
        <f t="shared" si="1"/>
        <v>1216.1000000000001</v>
      </c>
      <c r="O70" s="46">
        <f>ตารางปริมาณน้ำฝนรายปี!O56</f>
        <v>110</v>
      </c>
      <c r="R70" s="52">
        <f t="shared" si="0"/>
        <v>1195.7762194269744</v>
      </c>
    </row>
    <row r="71" spans="1:18" ht="12" customHeight="1">
      <c r="A71" s="45">
        <v>2560</v>
      </c>
      <c r="B71" s="64">
        <v>25.8</v>
      </c>
      <c r="C71" s="64">
        <v>318.8</v>
      </c>
      <c r="D71" s="64">
        <v>91.2</v>
      </c>
      <c r="E71" s="64">
        <v>233</v>
      </c>
      <c r="F71" s="64">
        <v>239.6</v>
      </c>
      <c r="G71" s="64">
        <v>170.5</v>
      </c>
      <c r="H71" s="64">
        <v>148.3</v>
      </c>
      <c r="I71" s="64">
        <v>21</v>
      </c>
      <c r="J71" s="64">
        <v>17.7</v>
      </c>
      <c r="K71" s="64">
        <v>0</v>
      </c>
      <c r="L71" s="64">
        <v>0</v>
      </c>
      <c r="M71" s="64">
        <v>15.6</v>
      </c>
      <c r="N71" s="67">
        <f t="shared" si="1"/>
        <v>1281.5</v>
      </c>
      <c r="O71" s="46">
        <f>ตารางปริมาณน้ำฝนรายปี!O57</f>
        <v>120</v>
      </c>
      <c r="R71" s="52">
        <f t="shared" si="0"/>
        <v>1195.7762194269744</v>
      </c>
    </row>
    <row r="72" spans="1:18" ht="12" customHeight="1">
      <c r="A72" s="45">
        <v>2561</v>
      </c>
      <c r="B72" s="64">
        <v>57.2</v>
      </c>
      <c r="C72" s="64">
        <v>444.2</v>
      </c>
      <c r="D72" s="64">
        <v>116.5</v>
      </c>
      <c r="E72" s="64">
        <v>232.4</v>
      </c>
      <c r="F72" s="64">
        <v>234.3</v>
      </c>
      <c r="G72" s="64">
        <v>57.3</v>
      </c>
      <c r="H72" s="64">
        <v>207.1</v>
      </c>
      <c r="I72" s="64">
        <v>23.7</v>
      </c>
      <c r="J72" s="64">
        <v>23.2</v>
      </c>
      <c r="K72" s="64">
        <v>48.4</v>
      </c>
      <c r="L72" s="64">
        <v>0</v>
      </c>
      <c r="M72" s="64">
        <v>0</v>
      </c>
      <c r="N72" s="67">
        <f t="shared" si="1"/>
        <v>1444.3</v>
      </c>
      <c r="O72" s="46">
        <f>ตารางปริมาณน้ำฝนรายปี!O58</f>
        <v>109</v>
      </c>
      <c r="R72" s="52">
        <f t="shared" si="0"/>
        <v>1195.7762194269744</v>
      </c>
    </row>
    <row r="73" spans="1:18" ht="12" customHeight="1">
      <c r="A73" s="45">
        <v>2562</v>
      </c>
      <c r="B73" s="64">
        <v>0</v>
      </c>
      <c r="C73" s="64">
        <v>125.7</v>
      </c>
      <c r="D73" s="64">
        <v>66.4</v>
      </c>
      <c r="E73" s="64">
        <v>273</v>
      </c>
      <c r="F73" s="64">
        <v>309.1</v>
      </c>
      <c r="G73" s="64">
        <v>129.4</v>
      </c>
      <c r="H73" s="64">
        <v>85.5</v>
      </c>
      <c r="I73" s="64">
        <v>34.5</v>
      </c>
      <c r="J73" s="64">
        <v>12.9</v>
      </c>
      <c r="K73" s="64">
        <v>0</v>
      </c>
      <c r="L73" s="64">
        <v>0</v>
      </c>
      <c r="M73" s="64">
        <v>0</v>
      </c>
      <c r="N73" s="67">
        <f t="shared" si="1"/>
        <v>1036.5</v>
      </c>
      <c r="O73" s="46">
        <f>ตารางปริมาณน้ำฝนรายปี!O59</f>
        <v>97</v>
      </c>
      <c r="R73" s="52">
        <f t="shared" si="0"/>
        <v>1195.7762194269744</v>
      </c>
    </row>
    <row r="74" spans="1:18" ht="12" customHeight="1">
      <c r="A74" s="61">
        <v>2563</v>
      </c>
      <c r="B74" s="65">
        <v>117.2</v>
      </c>
      <c r="C74" s="65">
        <v>40.8</v>
      </c>
      <c r="D74" s="65">
        <v>186.8</v>
      </c>
      <c r="E74" s="65">
        <v>138.9</v>
      </c>
      <c r="F74" s="65">
        <v>417.2</v>
      </c>
      <c r="G74" s="65">
        <v>171.8</v>
      </c>
      <c r="H74" s="65">
        <v>92.4</v>
      </c>
      <c r="I74" s="65">
        <v>87.4</v>
      </c>
      <c r="J74" s="65">
        <v>0</v>
      </c>
      <c r="K74" s="65">
        <v>6</v>
      </c>
      <c r="L74" s="65">
        <v>7.2</v>
      </c>
      <c r="M74" s="65">
        <v>0</v>
      </c>
      <c r="N74" s="68">
        <f t="shared" si="1"/>
        <v>1265.7000000000003</v>
      </c>
      <c r="O74" s="59">
        <f>ตารางปริมาณน้ำฝนรายปี!O60</f>
        <v>100</v>
      </c>
      <c r="R74" s="52"/>
    </row>
    <row r="75" spans="1:18" ht="12" customHeight="1">
      <c r="A75" s="61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8"/>
      <c r="O75" s="59"/>
      <c r="R75" s="52"/>
    </row>
    <row r="76" spans="1:18" ht="12" customHeight="1">
      <c r="A76" s="61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8"/>
      <c r="O76" s="59"/>
      <c r="R76" s="52"/>
    </row>
    <row r="77" spans="1:15" ht="15" customHeight="1">
      <c r="A77" s="47" t="s">
        <v>17</v>
      </c>
      <c r="B77" s="48">
        <v>176.8</v>
      </c>
      <c r="C77" s="48">
        <v>444.2</v>
      </c>
      <c r="D77" s="48">
        <v>281.8</v>
      </c>
      <c r="E77" s="48">
        <v>326</v>
      </c>
      <c r="F77" s="48">
        <v>500.9</v>
      </c>
      <c r="G77" s="48">
        <v>462.9</v>
      </c>
      <c r="H77" s="48">
        <v>268.3</v>
      </c>
      <c r="I77" s="48">
        <v>198</v>
      </c>
      <c r="J77" s="48">
        <v>83</v>
      </c>
      <c r="K77" s="48">
        <v>121.5</v>
      </c>
      <c r="L77" s="48">
        <v>54.5</v>
      </c>
      <c r="M77" s="48">
        <v>136.2</v>
      </c>
      <c r="N77" s="48">
        <v>1768.5</v>
      </c>
      <c r="O77" s="55">
        <v>143</v>
      </c>
    </row>
    <row r="78" spans="1:15" ht="15" customHeight="1">
      <c r="A78" s="47" t="s">
        <v>18</v>
      </c>
      <c r="B78" s="48">
        <v>42.22924528301887</v>
      </c>
      <c r="C78" s="48">
        <v>166.35660377358494</v>
      </c>
      <c r="D78" s="48">
        <v>136.362962962963</v>
      </c>
      <c r="E78" s="48">
        <v>181.4444444444444</v>
      </c>
      <c r="F78" s="48">
        <v>249.75090909090912</v>
      </c>
      <c r="G78" s="48">
        <v>226.862962962963</v>
      </c>
      <c r="H78" s="48">
        <v>113.3036363636364</v>
      </c>
      <c r="I78" s="48">
        <v>35.527272727272724</v>
      </c>
      <c r="J78" s="48">
        <v>12.169090909090912</v>
      </c>
      <c r="K78" s="48">
        <v>10.663636363636364</v>
      </c>
      <c r="L78" s="48">
        <v>4.858181818181818</v>
      </c>
      <c r="M78" s="48">
        <v>16.247272727272726</v>
      </c>
      <c r="N78" s="48">
        <v>1195.7762194269744</v>
      </c>
      <c r="O78" s="55">
        <v>107.74074074074075</v>
      </c>
    </row>
    <row r="79" spans="1:15" ht="15" customHeight="1">
      <c r="A79" s="49" t="s">
        <v>19</v>
      </c>
      <c r="B79" s="50">
        <v>0</v>
      </c>
      <c r="C79" s="50">
        <v>21.2</v>
      </c>
      <c r="D79" s="50">
        <v>34.8</v>
      </c>
      <c r="E79" s="50">
        <v>61.5</v>
      </c>
      <c r="F79" s="50">
        <v>83.1</v>
      </c>
      <c r="G79" s="50">
        <v>57.3</v>
      </c>
      <c r="H79" s="50">
        <v>22.2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654.5</v>
      </c>
      <c r="O79" s="54">
        <v>82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2008-07-29T03:07:31Z</cp:lastPrinted>
  <dcterms:created xsi:type="dcterms:W3CDTF">2008-02-06T03:22:38Z</dcterms:created>
  <dcterms:modified xsi:type="dcterms:W3CDTF">2021-04-23T04:29:46Z</dcterms:modified>
  <cp:category/>
  <cp:version/>
  <cp:contentType/>
  <cp:contentStatus/>
</cp:coreProperties>
</file>