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ทุ่งหลวง" sheetId="1" r:id="rId1"/>
    <sheet name="Chart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<sst xmlns="http://schemas.openxmlformats.org/spreadsheetml/2006/main" count="68" uniqueCount="26">
  <si>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</si>
  <si>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</si>
  <si>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</si>
  <si>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</si>
  <si>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</si>
  <si>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</si>
  <si>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</si>
  <si>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</si>
  <si>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</si>
  <si>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</si>
  <si>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</si>
  <si>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</si>
  <si>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</si>
  <si>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</si>
  <si>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</si>
  <si>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</si>
  <si>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</si>
  <si>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</si>
  <si>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</si>
  <si>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</si>
  <si>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</si>
  <si>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</si>
  <si>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</si>
  <si>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</si>
  <si>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ฝนเฉลี่ย(2546-2561)</t>
  </si>
  <si>
    <t>ฝนเฉลี่ย2547-2561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</si>
</sst>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8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vertical="center"/>
    </xf>
    <xf numFmtId="203" fontId="17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203" fontId="12" fillId="0" borderId="21" xfId="0" applyNumberFormat="1" applyFont="1" applyBorder="1" applyAlignment="1">
      <alignment horizontal="center"/>
    </xf>
    <xf numFmtId="203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32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79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ตารางฝนทุ่งหลวง!$N$4:$N$20</c:f>
              <c:numCache>
                <c:ptCount val="17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3746.7999999999997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  <c:pt idx="16">
                  <c:v>998.5999999999999</c:v>
                </c:pt>
              </c:numCache>
            </c:numRef>
          </c:val>
        </c:ser>
        <c:axId val="50333509"/>
        <c:axId val="50348398"/>
      </c:barChart>
      <c:lineChart>
        <c:grouping val="standard"/>
        <c:varyColors val="0"/>
        <c:ser>
          <c:idx val="1"/>
          <c:order val="1"/>
          <c:tx>
            <c:v>ปริมาณฝนเฉลี่ย 1,651.4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ตารางฝนทุ่งหลวง!$P$4:$P$19</c:f>
              <c:numCache>
                <c:ptCount val="16"/>
                <c:pt idx="0">
                  <c:v>1651.412261904762</c:v>
                </c:pt>
                <c:pt idx="1">
                  <c:v>1651.412261904762</c:v>
                </c:pt>
                <c:pt idx="2">
                  <c:v>1651.412261904762</c:v>
                </c:pt>
                <c:pt idx="3">
                  <c:v>1651.412261904762</c:v>
                </c:pt>
                <c:pt idx="4">
                  <c:v>1651.412261904762</c:v>
                </c:pt>
                <c:pt idx="5">
                  <c:v>1651.412261904762</c:v>
                </c:pt>
                <c:pt idx="6">
                  <c:v>1651.412261904762</c:v>
                </c:pt>
                <c:pt idx="7">
                  <c:v>1651.412261904762</c:v>
                </c:pt>
                <c:pt idx="8">
                  <c:v>1651.412261904762</c:v>
                </c:pt>
                <c:pt idx="9">
                  <c:v>1651.412261904762</c:v>
                </c:pt>
                <c:pt idx="10">
                  <c:v>1651.412261904762</c:v>
                </c:pt>
                <c:pt idx="11">
                  <c:v>1651.412261904762</c:v>
                </c:pt>
                <c:pt idx="12">
                  <c:v>1651.412261904762</c:v>
                </c:pt>
                <c:pt idx="13">
                  <c:v>1651.412261904762</c:v>
                </c:pt>
                <c:pt idx="14">
                  <c:v>1651.412261904762</c:v>
                </c:pt>
                <c:pt idx="15">
                  <c:v>1651.412261904762</c:v>
                </c:pt>
              </c:numCache>
            </c:numRef>
          </c:val>
          <c:smooth val="0"/>
        </c:ser>
        <c:axId val="50333509"/>
        <c:axId val="50348398"/>
      </c:lineChart>
      <c:catAx>
        <c:axId val="50333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33350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825"/>
          <c:y val="0.504"/>
          <c:w val="0.32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เฉลี่ย2547-2561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รายเดือนทุ่งหลวง!$B$34:$M$34</c:f>
              <c:numCache>
                <c:ptCount val="12"/>
                <c:pt idx="0">
                  <c:v>10.3</c:v>
                </c:pt>
                <c:pt idx="1">
                  <c:v>188.6</c:v>
                </c:pt>
                <c:pt idx="2">
                  <c:v>78</c:v>
                </c:pt>
                <c:pt idx="3">
                  <c:v>36.9</c:v>
                </c:pt>
                <c:pt idx="4">
                  <c:v>362.3</c:v>
                </c:pt>
                <c:pt idx="5">
                  <c:v>160.9</c:v>
                </c:pt>
                <c:pt idx="6">
                  <c:v>112.4</c:v>
                </c:pt>
              </c:numCache>
            </c:numRef>
          </c:val>
          <c:smooth val="0"/>
        </c:ser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0482399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tabSelected="1" zoomScalePageLayoutView="0" workbookViewId="0" topLeftCell="A1">
      <selection activeCell="R28" sqref="R28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3" t="s">
        <v>24</v>
      </c>
      <c r="Q3" s="74"/>
      <c r="S3" s="57"/>
      <c r="T3" s="57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19">$N$55</f>
        <v>1651.412261904762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1651.412261904762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1651.412261904762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1651.412261904762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1651.412261904762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1651.412261904762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1651.412261904762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1651.412261904762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1651.412261904762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1651.412261904762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157.60000000000002</v>
      </c>
      <c r="E14" s="20">
        <v>679.8000000000001</v>
      </c>
      <c r="F14" s="20">
        <v>518.6</v>
      </c>
      <c r="G14" s="20">
        <v>775.4999999999999</v>
      </c>
      <c r="H14" s="20">
        <v>1126.8</v>
      </c>
      <c r="I14" s="20">
        <v>249.10000000000002</v>
      </c>
      <c r="J14" s="20">
        <v>0</v>
      </c>
      <c r="K14" s="20">
        <v>0</v>
      </c>
      <c r="L14" s="20">
        <v>0</v>
      </c>
      <c r="M14" s="20">
        <v>0</v>
      </c>
      <c r="N14" s="28">
        <v>3746.7999999999997</v>
      </c>
      <c r="O14" s="30">
        <v>138</v>
      </c>
      <c r="P14" s="44">
        <f t="shared" si="0"/>
        <v>1651.412261904762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1651.412261904762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>SUM(B16:M16)</f>
        <v>1097.3999999999999</v>
      </c>
      <c r="O16" s="30">
        <v>110</v>
      </c>
      <c r="P16" s="44">
        <f t="shared" si="0"/>
        <v>1651.412261904762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>SUM(B17:M17)</f>
        <v>1295.9999999999998</v>
      </c>
      <c r="O17" s="30">
        <f>N66</f>
        <v>113</v>
      </c>
      <c r="P17" s="44">
        <f t="shared" si="0"/>
        <v>1651.412261904762</v>
      </c>
      <c r="R17" s="59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>SUM(B18:M18)</f>
        <v>1672.2</v>
      </c>
      <c r="O18" s="30">
        <f>N67</f>
        <v>144</v>
      </c>
      <c r="P18" s="44">
        <f t="shared" si="0"/>
        <v>1651.412261904762</v>
      </c>
      <c r="S18" s="44"/>
    </row>
    <row r="19" spans="1:19" s="2" customFormat="1" ht="15.75" customHeight="1">
      <c r="A19" s="18">
        <v>2561</v>
      </c>
      <c r="B19" s="20">
        <v>87.5</v>
      </c>
      <c r="C19" s="20">
        <v>292.5</v>
      </c>
      <c r="D19" s="20">
        <v>288.5</v>
      </c>
      <c r="E19" s="20">
        <v>102.3</v>
      </c>
      <c r="F19" s="20">
        <v>90.6</v>
      </c>
      <c r="G19" s="20">
        <v>240.7</v>
      </c>
      <c r="H19" s="20">
        <v>301.8</v>
      </c>
      <c r="I19" s="20">
        <v>32.1</v>
      </c>
      <c r="J19" s="20">
        <v>46.9</v>
      </c>
      <c r="K19" s="20">
        <v>22.6</v>
      </c>
      <c r="L19" s="20">
        <v>0</v>
      </c>
      <c r="M19" s="20">
        <v>0</v>
      </c>
      <c r="N19" s="28">
        <f>SUM(B19:M19)</f>
        <v>1505.4999999999998</v>
      </c>
      <c r="O19" s="30">
        <f>N68</f>
        <v>135</v>
      </c>
      <c r="P19" s="44">
        <f t="shared" si="0"/>
        <v>1651.412261904762</v>
      </c>
      <c r="S19" s="44"/>
    </row>
    <row r="20" spans="1:19" s="2" customFormat="1" ht="15.75" customHeight="1">
      <c r="A20" s="47">
        <v>2562</v>
      </c>
      <c r="B20" s="48">
        <v>10.3</v>
      </c>
      <c r="C20" s="48">
        <v>188.6</v>
      </c>
      <c r="D20" s="48">
        <v>78</v>
      </c>
      <c r="E20" s="48">
        <v>36.9</v>
      </c>
      <c r="F20" s="48">
        <v>362.3</v>
      </c>
      <c r="G20" s="48">
        <v>160.9</v>
      </c>
      <c r="H20" s="48">
        <v>112.4</v>
      </c>
      <c r="I20" s="48">
        <v>45.7</v>
      </c>
      <c r="J20" s="48">
        <v>3.5</v>
      </c>
      <c r="K20" s="48">
        <v>0</v>
      </c>
      <c r="L20" s="48">
        <v>0</v>
      </c>
      <c r="M20" s="48">
        <v>0</v>
      </c>
      <c r="N20" s="49">
        <f>SUM(B20:M20)</f>
        <v>998.5999999999999</v>
      </c>
      <c r="O20" s="50">
        <f>N69</f>
        <v>99</v>
      </c>
      <c r="P20" s="44"/>
      <c r="S20" s="44"/>
    </row>
    <row r="21" spans="1:19" s="2" customFormat="1" ht="15.75" customHeight="1">
      <c r="A21" s="18">
        <v>2563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8"/>
      <c r="O21" s="30"/>
      <c r="P21" s="44"/>
      <c r="S21" s="44"/>
    </row>
    <row r="22" spans="1:19" s="2" customFormat="1" ht="15.75" customHeight="1">
      <c r="A22" s="18">
        <v>2564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4"/>
      <c r="S22" s="44"/>
    </row>
    <row r="23" spans="1:19" s="2" customFormat="1" ht="15.75" customHeight="1">
      <c r="A23" s="18">
        <v>2565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4"/>
      <c r="S23" s="44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4"/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MAX(B4:B19)</f>
        <v>263</v>
      </c>
      <c r="C54" s="25">
        <f aca="true" t="shared" si="1" ref="C54:O54">MAX(C4:C19)</f>
        <v>605.6</v>
      </c>
      <c r="D54" s="25">
        <f t="shared" si="1"/>
        <v>288.5</v>
      </c>
      <c r="E54" s="25">
        <f t="shared" si="1"/>
        <v>679.8000000000001</v>
      </c>
      <c r="F54" s="25">
        <f t="shared" si="1"/>
        <v>518.6</v>
      </c>
      <c r="G54" s="25">
        <f t="shared" si="1"/>
        <v>775.4999999999999</v>
      </c>
      <c r="H54" s="25">
        <f t="shared" si="1"/>
        <v>1126.8</v>
      </c>
      <c r="I54" s="25">
        <f t="shared" si="1"/>
        <v>249.10000000000002</v>
      </c>
      <c r="J54" s="25">
        <f t="shared" si="1"/>
        <v>46.9</v>
      </c>
      <c r="K54" s="25">
        <f t="shared" si="1"/>
        <v>45.900000000000006</v>
      </c>
      <c r="L54" s="25">
        <f t="shared" si="1"/>
        <v>32.4</v>
      </c>
      <c r="M54" s="25">
        <f t="shared" si="1"/>
        <v>124.8</v>
      </c>
      <c r="N54" s="25">
        <f t="shared" si="1"/>
        <v>3746.7999999999997</v>
      </c>
      <c r="O54" s="45">
        <f t="shared" si="1"/>
        <v>161</v>
      </c>
    </row>
    <row r="55" spans="1:15" s="2" customFormat="1" ht="15.75" customHeight="1">
      <c r="A55" s="23" t="s">
        <v>18</v>
      </c>
      <c r="B55" s="26">
        <f>AVERAGE(B4:B19)</f>
        <v>95.72142857142856</v>
      </c>
      <c r="C55" s="26">
        <f aca="true" t="shared" si="2" ref="C55:O55">AVERAGE(C4:C19)</f>
        <v>237.6</v>
      </c>
      <c r="D55" s="26">
        <f t="shared" si="2"/>
        <v>180.98749999999998</v>
      </c>
      <c r="E55" s="26">
        <f t="shared" si="2"/>
        <v>185.05625000000003</v>
      </c>
      <c r="F55" s="26">
        <f>AVERAGE(F4:F19)</f>
        <v>208.24375</v>
      </c>
      <c r="G55" s="26">
        <f t="shared" si="2"/>
        <v>384.39374999999995</v>
      </c>
      <c r="H55" s="26">
        <f t="shared" si="2"/>
        <v>261.29375</v>
      </c>
      <c r="I55" s="26">
        <f t="shared" si="2"/>
        <v>56.84375</v>
      </c>
      <c r="J55" s="26">
        <f t="shared" si="2"/>
        <v>6.575</v>
      </c>
      <c r="K55" s="26">
        <f t="shared" si="2"/>
        <v>12.956249999999999</v>
      </c>
      <c r="L55" s="26">
        <f t="shared" si="2"/>
        <v>3.0875</v>
      </c>
      <c r="M55" s="26">
        <f t="shared" si="2"/>
        <v>18.653333333333332</v>
      </c>
      <c r="N55" s="26">
        <f>SUM(B55:M55)</f>
        <v>1651.412261904762</v>
      </c>
      <c r="O55" s="56">
        <f t="shared" si="2"/>
        <v>115.93333333333334</v>
      </c>
    </row>
    <row r="56" spans="1:15" s="2" customFormat="1" ht="15.75" customHeight="1">
      <c r="A56" s="24" t="s">
        <v>19</v>
      </c>
      <c r="B56" s="27">
        <f>MIN(B4:B19)</f>
        <v>0</v>
      </c>
      <c r="C56" s="27">
        <f aca="true" t="shared" si="3" ref="C56:O56">MIN(C4:C19)</f>
        <v>0</v>
      </c>
      <c r="D56" s="27">
        <f t="shared" si="3"/>
        <v>70.4</v>
      </c>
      <c r="E56" s="27">
        <f t="shared" si="3"/>
        <v>77.5</v>
      </c>
      <c r="F56" s="27">
        <f t="shared" si="3"/>
        <v>90.6</v>
      </c>
      <c r="G56" s="27">
        <f t="shared" si="3"/>
        <v>236.3</v>
      </c>
      <c r="H56" s="27">
        <f t="shared" si="3"/>
        <v>32.9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1097.3999999999999</v>
      </c>
      <c r="O56" s="46">
        <f t="shared" si="3"/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5" t="s">
        <v>22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7.25" customHeight="1">
      <c r="A65" s="60" t="s">
        <v>23</v>
      </c>
      <c r="B65" s="61" t="s">
        <v>3</v>
      </c>
      <c r="C65" s="61" t="s">
        <v>4</v>
      </c>
      <c r="D65" s="61" t="s">
        <v>5</v>
      </c>
      <c r="E65" s="61" t="s">
        <v>6</v>
      </c>
      <c r="F65" s="61" t="s">
        <v>7</v>
      </c>
      <c r="G65" s="61" t="s">
        <v>8</v>
      </c>
      <c r="H65" s="61" t="s">
        <v>9</v>
      </c>
      <c r="I65" s="61" t="s">
        <v>10</v>
      </c>
      <c r="J65" s="61" t="s">
        <v>11</v>
      </c>
      <c r="K65" s="61" t="s">
        <v>12</v>
      </c>
      <c r="L65" s="61" t="s">
        <v>13</v>
      </c>
      <c r="M65" s="61" t="s">
        <v>14</v>
      </c>
      <c r="N65" s="62" t="s">
        <v>15</v>
      </c>
    </row>
    <row r="66" spans="1:14" ht="17.25" customHeight="1">
      <c r="A66" s="63">
        <v>2559</v>
      </c>
      <c r="B66" s="64">
        <v>0</v>
      </c>
      <c r="C66" s="64">
        <v>12</v>
      </c>
      <c r="D66" s="64">
        <v>21</v>
      </c>
      <c r="E66" s="64">
        <v>17</v>
      </c>
      <c r="F66" s="64">
        <v>14</v>
      </c>
      <c r="G66" s="64">
        <v>19</v>
      </c>
      <c r="H66" s="64">
        <v>10</v>
      </c>
      <c r="I66" s="64">
        <v>7</v>
      </c>
      <c r="J66" s="64">
        <v>3</v>
      </c>
      <c r="K66" s="64">
        <v>9</v>
      </c>
      <c r="L66" s="64">
        <v>0</v>
      </c>
      <c r="M66" s="64">
        <v>1</v>
      </c>
      <c r="N66" s="65">
        <f>SUM(B66:M66)</f>
        <v>113</v>
      </c>
    </row>
    <row r="67" spans="1:14" ht="17.25" customHeight="1">
      <c r="A67" s="63">
        <v>2560</v>
      </c>
      <c r="B67" s="64">
        <v>8</v>
      </c>
      <c r="C67" s="64">
        <v>19</v>
      </c>
      <c r="D67" s="64">
        <v>23</v>
      </c>
      <c r="E67" s="64">
        <v>19</v>
      </c>
      <c r="F67" s="64">
        <v>17</v>
      </c>
      <c r="G67" s="64">
        <v>21</v>
      </c>
      <c r="H67" s="64">
        <v>22</v>
      </c>
      <c r="I67" s="64">
        <v>10</v>
      </c>
      <c r="J67" s="64">
        <v>2</v>
      </c>
      <c r="K67" s="64">
        <v>2</v>
      </c>
      <c r="L67" s="64">
        <v>0</v>
      </c>
      <c r="M67" s="64">
        <v>1</v>
      </c>
      <c r="N67" s="65">
        <f>SUM(B67:M67)</f>
        <v>144</v>
      </c>
    </row>
    <row r="68" spans="1:14" ht="19.5">
      <c r="A68" s="69">
        <v>2561</v>
      </c>
      <c r="B68" s="70">
        <v>10</v>
      </c>
      <c r="C68" s="70">
        <v>19</v>
      </c>
      <c r="D68" s="70">
        <v>23</v>
      </c>
      <c r="E68" s="70">
        <v>23</v>
      </c>
      <c r="F68" s="70">
        <v>15</v>
      </c>
      <c r="G68" s="70">
        <v>14</v>
      </c>
      <c r="H68" s="70">
        <v>13</v>
      </c>
      <c r="I68" s="70">
        <v>7</v>
      </c>
      <c r="J68" s="70">
        <v>9</v>
      </c>
      <c r="K68" s="70">
        <v>2</v>
      </c>
      <c r="L68" s="70">
        <v>0</v>
      </c>
      <c r="M68" s="70">
        <v>0</v>
      </c>
      <c r="N68" s="71">
        <f>SUM(B68:M68)</f>
        <v>135</v>
      </c>
    </row>
    <row r="69" spans="1:14" ht="19.5">
      <c r="A69" s="66">
        <v>2562</v>
      </c>
      <c r="B69" s="67">
        <v>2</v>
      </c>
      <c r="C69" s="67">
        <v>17</v>
      </c>
      <c r="D69" s="67">
        <v>16</v>
      </c>
      <c r="E69" s="67">
        <v>11</v>
      </c>
      <c r="F69" s="67">
        <v>20</v>
      </c>
      <c r="G69" s="67">
        <v>19</v>
      </c>
      <c r="H69" s="67">
        <v>10</v>
      </c>
      <c r="I69" s="67">
        <v>3</v>
      </c>
      <c r="J69" s="67">
        <v>1</v>
      </c>
      <c r="K69" s="67">
        <v>0</v>
      </c>
      <c r="L69" s="67">
        <v>0</v>
      </c>
      <c r="M69" s="67">
        <v>0</v>
      </c>
      <c r="N69" s="68">
        <f>SUM(B69:M69)</f>
        <v>99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19">
      <selection activeCell="R34" sqref="R3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1651.412261904762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1651.412261904762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3">$R$18</f>
        <v>1651.412261904762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1651.412261904762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1651.412261904762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1651.412261904762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1651.412261904762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1651.412261904762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1651.412261904762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1651.412261904762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157.60000000000002</v>
      </c>
      <c r="E28" s="42">
        <v>679.8000000000001</v>
      </c>
      <c r="F28" s="42">
        <v>518.6</v>
      </c>
      <c r="G28" s="42">
        <v>775.4999999999999</v>
      </c>
      <c r="H28" s="58">
        <v>1126.8</v>
      </c>
      <c r="I28" s="42">
        <v>249.10000000000002</v>
      </c>
      <c r="J28" s="42">
        <v>0</v>
      </c>
      <c r="K28" s="42">
        <v>0</v>
      </c>
      <c r="L28" s="42">
        <v>0</v>
      </c>
      <c r="M28" s="42">
        <v>0</v>
      </c>
      <c r="N28" s="42">
        <v>3746.7999999999997</v>
      </c>
      <c r="O28" s="36">
        <v>138</v>
      </c>
      <c r="R28" s="43">
        <f t="shared" si="0"/>
        <v>1651.412261904762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1651.412261904762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>SUM(B30:M30)</f>
        <v>1097.3999999999999</v>
      </c>
      <c r="O30" s="36">
        <f>ตารางฝนทุ่งหลวง!O16</f>
        <v>110</v>
      </c>
      <c r="R30" s="43">
        <f t="shared" si="0"/>
        <v>1651.412261904762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>SUM(B31:M31)</f>
        <v>1295.9999999999998</v>
      </c>
      <c r="O31" s="36">
        <f>ตารางฝนทุ่งหลวง!O17</f>
        <v>113</v>
      </c>
      <c r="R31" s="43">
        <f t="shared" si="0"/>
        <v>1651.412261904762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>SUM(B32:M32)</f>
        <v>1672.2</v>
      </c>
      <c r="O32" s="36">
        <f>ตารางฝนทุ่งหลวง!O18</f>
        <v>144</v>
      </c>
      <c r="R32" s="43">
        <f t="shared" si="0"/>
        <v>1651.412261904762</v>
      </c>
    </row>
    <row r="33" spans="1:18" ht="12" customHeight="1">
      <c r="A33" s="36">
        <v>2561</v>
      </c>
      <c r="B33" s="42">
        <v>87.5</v>
      </c>
      <c r="C33" s="42">
        <v>292.5</v>
      </c>
      <c r="D33" s="42">
        <v>288.5</v>
      </c>
      <c r="E33" s="42">
        <v>102.3</v>
      </c>
      <c r="F33" s="42">
        <v>90.6</v>
      </c>
      <c r="G33" s="42">
        <v>240.7</v>
      </c>
      <c r="H33" s="42">
        <v>301.8</v>
      </c>
      <c r="I33" s="42">
        <v>32.1</v>
      </c>
      <c r="J33" s="42">
        <v>46.9</v>
      </c>
      <c r="K33" s="42">
        <v>22.6</v>
      </c>
      <c r="L33" s="42">
        <v>0</v>
      </c>
      <c r="M33" s="42">
        <v>0</v>
      </c>
      <c r="N33" s="42">
        <f>SUM(B33:M33)</f>
        <v>1505.4999999999998</v>
      </c>
      <c r="O33" s="36">
        <f>ตารางฝนทุ่งหลวง!O19</f>
        <v>135</v>
      </c>
      <c r="R33" s="43">
        <f t="shared" si="0"/>
        <v>1651.412261904762</v>
      </c>
    </row>
    <row r="34" spans="1:18" ht="12" customHeight="1">
      <c r="A34" s="51">
        <v>2562</v>
      </c>
      <c r="B34" s="54">
        <v>10.3</v>
      </c>
      <c r="C34" s="54">
        <v>188.6</v>
      </c>
      <c r="D34" s="54">
        <v>78</v>
      </c>
      <c r="E34" s="54">
        <v>36.9</v>
      </c>
      <c r="F34" s="54">
        <v>362.3</v>
      </c>
      <c r="G34" s="54">
        <v>160.9</v>
      </c>
      <c r="H34" s="54">
        <v>112.4</v>
      </c>
      <c r="I34" s="54">
        <v>45.7</v>
      </c>
      <c r="J34" s="54">
        <v>3.5</v>
      </c>
      <c r="K34" s="54">
        <v>0</v>
      </c>
      <c r="L34" s="54">
        <v>0</v>
      </c>
      <c r="M34" s="54">
        <v>0</v>
      </c>
      <c r="N34" s="54">
        <f>SUM(B34:M34)</f>
        <v>998.5999999999999</v>
      </c>
      <c r="O34" s="51">
        <f>ตารางฝนทุ่งหลวง!O20</f>
        <v>99</v>
      </c>
      <c r="R34" s="43"/>
    </row>
    <row r="35" spans="1:18" ht="12" customHeight="1">
      <c r="A35" s="36">
        <v>2563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6"/>
      <c r="R35" s="43"/>
    </row>
    <row r="36" spans="1:18" ht="12" customHeight="1">
      <c r="A36" s="36">
        <v>2564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6"/>
      <c r="R36" s="43"/>
    </row>
    <row r="37" spans="1:18" ht="12" customHeight="1">
      <c r="A37" s="36">
        <v>2565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6"/>
      <c r="R37" s="43"/>
    </row>
    <row r="38" spans="1:18" ht="12" customHeight="1">
      <c r="A38" s="36">
        <v>2566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"/>
      <c r="R38" s="43"/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7"/>
      <c r="R45" s="43"/>
    </row>
    <row r="46" spans="1:18" ht="12" customHeight="1">
      <c r="A46" s="36">
        <v>2574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7"/>
      <c r="R46" s="43"/>
    </row>
    <row r="47" spans="1:18" ht="12" customHeight="1">
      <c r="A47" s="36">
        <v>2575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7"/>
      <c r="R47" s="43"/>
    </row>
    <row r="48" spans="1:18" ht="12" customHeight="1">
      <c r="A48" s="36">
        <v>2576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7"/>
      <c r="R48" s="43"/>
    </row>
    <row r="49" spans="1:18" ht="12" customHeight="1">
      <c r="A49" s="36">
        <v>2577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7"/>
      <c r="R49" s="43"/>
    </row>
    <row r="50" spans="1:18" ht="12" customHeight="1">
      <c r="A50" s="36">
        <v>2578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7"/>
      <c r="R50" s="43"/>
    </row>
    <row r="51" spans="1:18" ht="12" customHeight="1">
      <c r="A51" s="36">
        <v>2579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7"/>
      <c r="R51" s="43"/>
    </row>
    <row r="52" spans="1:18" ht="12" customHeight="1">
      <c r="A52" s="36">
        <v>2580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7"/>
      <c r="R52" s="43"/>
    </row>
    <row r="53" spans="1:18" ht="12" customHeight="1">
      <c r="A53" s="36">
        <v>2581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7"/>
      <c r="R53" s="43"/>
    </row>
    <row r="54" spans="1:18" ht="12" customHeight="1">
      <c r="A54" s="36">
        <v>2582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288.5</v>
      </c>
      <c r="E55" s="39">
        <v>679.8</v>
      </c>
      <c r="F55" s="39">
        <v>518.6</v>
      </c>
      <c r="G55" s="39">
        <v>775.5</v>
      </c>
      <c r="H55" s="38">
        <v>1126.8</v>
      </c>
      <c r="I55" s="39">
        <v>249.1</v>
      </c>
      <c r="J55" s="39">
        <v>46.9</v>
      </c>
      <c r="K55" s="39">
        <v>45.9</v>
      </c>
      <c r="L55" s="39">
        <v>32.4</v>
      </c>
      <c r="M55" s="39">
        <v>124.8</v>
      </c>
      <c r="N55" s="39">
        <v>3746.8</v>
      </c>
      <c r="O55" s="52">
        <v>161</v>
      </c>
    </row>
    <row r="56" spans="1:15" ht="15" customHeight="1">
      <c r="A56" s="38" t="s">
        <v>18</v>
      </c>
      <c r="B56" s="39">
        <v>95.72142857142856</v>
      </c>
      <c r="C56" s="39">
        <v>237.6</v>
      </c>
      <c r="D56" s="39">
        <v>180.9875</v>
      </c>
      <c r="E56" s="39">
        <v>185.05625</v>
      </c>
      <c r="F56" s="39">
        <v>208.24375</v>
      </c>
      <c r="G56" s="39">
        <v>384.39375</v>
      </c>
      <c r="H56" s="39">
        <v>261.29375</v>
      </c>
      <c r="I56" s="39">
        <v>56.84375</v>
      </c>
      <c r="J56" s="39">
        <v>6.575</v>
      </c>
      <c r="K56" s="39">
        <v>12.95625</v>
      </c>
      <c r="L56" s="39">
        <v>3.0875</v>
      </c>
      <c r="M56" s="39">
        <v>18.653333333333332</v>
      </c>
      <c r="N56" s="39">
        <v>1651.412261904762</v>
      </c>
      <c r="O56" s="52">
        <v>115.93333333333334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70.4</v>
      </c>
      <c r="E57" s="41">
        <v>77.5</v>
      </c>
      <c r="F57" s="41">
        <v>90.6</v>
      </c>
      <c r="G57" s="41">
        <v>236.3</v>
      </c>
      <c r="H57" s="41">
        <v>32.9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1097.4</v>
      </c>
      <c r="O57" s="53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2020-04-23T08:34:32Z</dcterms:modified>
  <cp:category/>
  <cp:version/>
  <cp:contentType/>
  <cp:contentStatus/>
</cp:coreProperties>
</file>