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ทุ่งหล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<sst xmlns="http://schemas.openxmlformats.org/spreadsheetml/2006/main" count="39" uniqueCount="24">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</sst>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347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375"/>
          <c:w val="0.872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ทุ่งหลวง'!$C$5:$C$18</c:f>
              <c:numCache>
                <c:ptCount val="14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</c:numCache>
            </c:numRef>
          </c:val>
        </c:ser>
        <c:gapWidth val="100"/>
        <c:axId val="62591204"/>
        <c:axId val="26449925"/>
      </c:barChart>
      <c:lineChart>
        <c:grouping val="standard"/>
        <c:varyColors val="0"/>
        <c:ser>
          <c:idx val="1"/>
          <c:order val="1"/>
          <c:tx>
            <c:v>ค่าเฉลี่ย  (2547 - 2560 )อยู่ระหว่างค่า+-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ทุ่งหลวง'!$E$5:$E$18</c:f>
              <c:numCache>
                <c:ptCount val="14"/>
                <c:pt idx="0">
                  <c:v>1687.5928571428574</c:v>
                </c:pt>
                <c:pt idx="1">
                  <c:v>1687.5928571428574</c:v>
                </c:pt>
                <c:pt idx="2">
                  <c:v>1687.5928571428574</c:v>
                </c:pt>
                <c:pt idx="3">
                  <c:v>1687.5928571428574</c:v>
                </c:pt>
                <c:pt idx="4">
                  <c:v>1687.5928571428574</c:v>
                </c:pt>
                <c:pt idx="5">
                  <c:v>1687.5928571428574</c:v>
                </c:pt>
                <c:pt idx="6">
                  <c:v>1687.5928571428574</c:v>
                </c:pt>
                <c:pt idx="7">
                  <c:v>1687.5928571428574</c:v>
                </c:pt>
                <c:pt idx="8">
                  <c:v>1687.5928571428574</c:v>
                </c:pt>
                <c:pt idx="9">
                  <c:v>1687.5928571428574</c:v>
                </c:pt>
                <c:pt idx="10">
                  <c:v>1687.5928571428574</c:v>
                </c:pt>
                <c:pt idx="11">
                  <c:v>1687.5928571428574</c:v>
                </c:pt>
                <c:pt idx="12">
                  <c:v>1687.5928571428574</c:v>
                </c:pt>
                <c:pt idx="13">
                  <c:v>1687.5928571428574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ทุ่งหลวง'!$H$5:$H$18</c:f>
              <c:numCache>
                <c:ptCount val="14"/>
                <c:pt idx="0">
                  <c:v>2346.469050093674</c:v>
                </c:pt>
                <c:pt idx="1">
                  <c:v>2346.469050093674</c:v>
                </c:pt>
                <c:pt idx="2">
                  <c:v>2346.469050093674</c:v>
                </c:pt>
                <c:pt idx="3">
                  <c:v>2346.469050093674</c:v>
                </c:pt>
                <c:pt idx="4">
                  <c:v>2346.469050093674</c:v>
                </c:pt>
                <c:pt idx="5">
                  <c:v>2346.469050093674</c:v>
                </c:pt>
                <c:pt idx="6">
                  <c:v>2346.469050093674</c:v>
                </c:pt>
                <c:pt idx="7">
                  <c:v>2346.469050093674</c:v>
                </c:pt>
                <c:pt idx="8">
                  <c:v>2346.469050093674</c:v>
                </c:pt>
                <c:pt idx="9">
                  <c:v>2346.469050093674</c:v>
                </c:pt>
                <c:pt idx="10">
                  <c:v>2346.469050093674</c:v>
                </c:pt>
                <c:pt idx="11">
                  <c:v>2346.469050093674</c:v>
                </c:pt>
                <c:pt idx="12">
                  <c:v>2346.469050093674</c:v>
                </c:pt>
                <c:pt idx="13">
                  <c:v>2346.469050093674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ทุ่งหลวง'!$F$5:$F$18</c:f>
              <c:numCache>
                <c:ptCount val="14"/>
                <c:pt idx="0">
                  <c:v>1028.716664192041</c:v>
                </c:pt>
                <c:pt idx="1">
                  <c:v>1028.716664192041</c:v>
                </c:pt>
                <c:pt idx="2">
                  <c:v>1028.716664192041</c:v>
                </c:pt>
                <c:pt idx="3">
                  <c:v>1028.716664192041</c:v>
                </c:pt>
                <c:pt idx="4">
                  <c:v>1028.716664192041</c:v>
                </c:pt>
                <c:pt idx="5">
                  <c:v>1028.716664192041</c:v>
                </c:pt>
                <c:pt idx="6">
                  <c:v>1028.716664192041</c:v>
                </c:pt>
                <c:pt idx="7">
                  <c:v>1028.716664192041</c:v>
                </c:pt>
                <c:pt idx="8">
                  <c:v>1028.716664192041</c:v>
                </c:pt>
                <c:pt idx="9">
                  <c:v>1028.716664192041</c:v>
                </c:pt>
                <c:pt idx="10">
                  <c:v>1028.716664192041</c:v>
                </c:pt>
                <c:pt idx="11">
                  <c:v>1028.716664192041</c:v>
                </c:pt>
                <c:pt idx="12">
                  <c:v>1028.716664192041</c:v>
                </c:pt>
                <c:pt idx="13">
                  <c:v>1028.716664192041</c:v>
                </c:pt>
              </c:numCache>
            </c:numRef>
          </c:val>
          <c:smooth val="0"/>
        </c:ser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449925"/>
        <c:crossesAt val="0"/>
        <c:auto val="1"/>
        <c:lblOffset val="100"/>
        <c:tickLblSkip val="1"/>
        <c:noMultiLvlLbl val="0"/>
      </c:catAx>
      <c:valAx>
        <c:axId val="264499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59120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25"/>
          <c:w val="0.812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23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4575"/>
          <c:w val="0.869"/>
          <c:h val="0.77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ทุ่งหลวง'!$B$5:$B$19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ทุ่งหลวง'!$C$5:$C$19</c:f>
              <c:numCache>
                <c:ptCount val="15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(2547 - 2560 )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ทุ่งหลวง'!$E$5:$E$18</c:f>
              <c:numCache>
                <c:ptCount val="14"/>
                <c:pt idx="0">
                  <c:v>1687.5928571428574</c:v>
                </c:pt>
                <c:pt idx="1">
                  <c:v>1687.5928571428574</c:v>
                </c:pt>
                <c:pt idx="2">
                  <c:v>1687.5928571428574</c:v>
                </c:pt>
                <c:pt idx="3">
                  <c:v>1687.5928571428574</c:v>
                </c:pt>
                <c:pt idx="4">
                  <c:v>1687.5928571428574</c:v>
                </c:pt>
                <c:pt idx="5">
                  <c:v>1687.5928571428574</c:v>
                </c:pt>
                <c:pt idx="6">
                  <c:v>1687.5928571428574</c:v>
                </c:pt>
                <c:pt idx="7">
                  <c:v>1687.5928571428574</c:v>
                </c:pt>
                <c:pt idx="8">
                  <c:v>1687.5928571428574</c:v>
                </c:pt>
                <c:pt idx="9">
                  <c:v>1687.5928571428574</c:v>
                </c:pt>
                <c:pt idx="10">
                  <c:v>1687.5928571428574</c:v>
                </c:pt>
                <c:pt idx="11">
                  <c:v>1687.5928571428574</c:v>
                </c:pt>
                <c:pt idx="12">
                  <c:v>1687.5928571428574</c:v>
                </c:pt>
                <c:pt idx="13">
                  <c:v>1687.5928571428574</c:v>
                </c:pt>
              </c:numCache>
            </c:numRef>
          </c:val>
          <c:smooth val="0"/>
        </c:ser>
        <c:marker val="1"/>
        <c:axId val="36722734"/>
        <c:axId val="62069151"/>
      </c:line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069151"/>
        <c:crossesAt val="0"/>
        <c:auto val="1"/>
        <c:lblOffset val="100"/>
        <c:tickLblSkip val="1"/>
        <c:noMultiLvlLbl val="0"/>
      </c:catAx>
      <c:valAx>
        <c:axId val="6206915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72273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775"/>
          <c:y val="0.928"/>
          <c:w val="0.822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0.519</cdr:y>
    </cdr:from>
    <cdr:to>
      <cdr:x>0.5285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3171825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1,688 มม.</a:t>
          </a:r>
        </a:p>
      </cdr:txBody>
    </cdr:sp>
  </cdr:relSizeAnchor>
  <cdr:relSizeAnchor xmlns:cdr="http://schemas.openxmlformats.org/drawingml/2006/chartDrawing">
    <cdr:from>
      <cdr:x>0.5505</cdr:x>
      <cdr:y>0.36275</cdr:y>
    </cdr:from>
    <cdr:to>
      <cdr:x>0.69625</cdr:x>
      <cdr:y>0.408</cdr:y>
    </cdr:to>
    <cdr:sp>
      <cdr:nvSpPr>
        <cdr:cNvPr id="2" name="TextBox 1"/>
        <cdr:cNvSpPr txBox="1">
          <a:spLocks noChangeArrowheads="1"/>
        </cdr:cNvSpPr>
      </cdr:nvSpPr>
      <cdr:spPr>
        <a:xfrm>
          <a:off x="5162550" y="22098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2,346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0.22375</cdr:x>
      <cdr:y>0.69</cdr:y>
    </cdr:from>
    <cdr:to>
      <cdr:x>0.3695</cdr:x>
      <cdr:y>0.73525</cdr:y>
    </cdr:to>
    <cdr:sp>
      <cdr:nvSpPr>
        <cdr:cNvPr id="3" name="TextBox 1"/>
        <cdr:cNvSpPr txBox="1">
          <a:spLocks noChangeArrowheads="1"/>
        </cdr:cNvSpPr>
      </cdr:nvSpPr>
      <cdr:spPr>
        <a:xfrm>
          <a:off x="2095500" y="4210050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0.1745</cdr:x>
      <cdr:y>0.3445</cdr:y>
    </cdr:from>
    <cdr:to>
      <cdr:x>0.1965</cdr:x>
      <cdr:y>0.5835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38300" y="2124075"/>
          <a:ext cx="209550" cy="1476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4">
      <selection activeCell="O25" sqref="O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2547</v>
      </c>
      <c r="C5" s="71">
        <v>1242.4</v>
      </c>
      <c r="D5" s="72"/>
      <c r="E5" s="73">
        <f aca="true" t="shared" si="0" ref="E5:E18">$C$102</f>
        <v>1687.5928571428574</v>
      </c>
      <c r="F5" s="74">
        <f aca="true" t="shared" si="1" ref="F5:F18">+$C$105</f>
        <v>1028.716664192041</v>
      </c>
      <c r="G5" s="75">
        <f aca="true" t="shared" si="2" ref="G5:G18">$C$103</f>
        <v>658.8761929508164</v>
      </c>
      <c r="H5" s="76">
        <f aca="true" t="shared" si="3" ref="H5:H18">+$C$106</f>
        <v>2346.469050093674</v>
      </c>
      <c r="I5" s="2">
        <v>1</v>
      </c>
    </row>
    <row r="6" spans="2:9" ht="12">
      <c r="B6" s="22">
        <f aca="true" t="shared" si="4" ref="B6:B17">B5+1</f>
        <v>2548</v>
      </c>
      <c r="C6" s="77">
        <v>1450.8</v>
      </c>
      <c r="D6" s="72"/>
      <c r="E6" s="78">
        <f t="shared" si="0"/>
        <v>1687.5928571428574</v>
      </c>
      <c r="F6" s="79">
        <f t="shared" si="1"/>
        <v>1028.716664192041</v>
      </c>
      <c r="G6" s="80">
        <f t="shared" si="2"/>
        <v>658.8761929508164</v>
      </c>
      <c r="H6" s="81">
        <f t="shared" si="3"/>
        <v>2346.469050093674</v>
      </c>
      <c r="I6" s="2">
        <v>2</v>
      </c>
    </row>
    <row r="7" spans="2:9" ht="12">
      <c r="B7" s="22">
        <f t="shared" si="4"/>
        <v>2549</v>
      </c>
      <c r="C7" s="77">
        <v>1623.1</v>
      </c>
      <c r="D7" s="72"/>
      <c r="E7" s="78">
        <f t="shared" si="0"/>
        <v>1687.5928571428574</v>
      </c>
      <c r="F7" s="79">
        <f t="shared" si="1"/>
        <v>1028.716664192041</v>
      </c>
      <c r="G7" s="80">
        <f t="shared" si="2"/>
        <v>658.8761929508164</v>
      </c>
      <c r="H7" s="81">
        <f t="shared" si="3"/>
        <v>2346.469050093674</v>
      </c>
      <c r="I7" s="2">
        <v>3</v>
      </c>
    </row>
    <row r="8" spans="2:9" ht="12">
      <c r="B8" s="22">
        <f t="shared" si="4"/>
        <v>2550</v>
      </c>
      <c r="C8" s="77">
        <v>1946.5</v>
      </c>
      <c r="D8" s="72"/>
      <c r="E8" s="78">
        <f t="shared" si="0"/>
        <v>1687.5928571428574</v>
      </c>
      <c r="F8" s="79">
        <f t="shared" si="1"/>
        <v>1028.716664192041</v>
      </c>
      <c r="G8" s="80">
        <f t="shared" si="2"/>
        <v>658.8761929508164</v>
      </c>
      <c r="H8" s="81">
        <f t="shared" si="3"/>
        <v>2346.469050093674</v>
      </c>
      <c r="I8" s="2">
        <v>4</v>
      </c>
    </row>
    <row r="9" spans="2:9" ht="12">
      <c r="B9" s="22">
        <f t="shared" si="4"/>
        <v>2551</v>
      </c>
      <c r="C9" s="77">
        <v>1456.8</v>
      </c>
      <c r="D9" s="72"/>
      <c r="E9" s="78">
        <f t="shared" si="0"/>
        <v>1687.5928571428574</v>
      </c>
      <c r="F9" s="79">
        <f t="shared" si="1"/>
        <v>1028.716664192041</v>
      </c>
      <c r="G9" s="80">
        <f t="shared" si="2"/>
        <v>658.8761929508164</v>
      </c>
      <c r="H9" s="81">
        <f t="shared" si="3"/>
        <v>2346.469050093674</v>
      </c>
      <c r="I9" s="2">
        <v>5</v>
      </c>
    </row>
    <row r="10" spans="2:9" ht="12">
      <c r="B10" s="22">
        <f t="shared" si="4"/>
        <v>2552</v>
      </c>
      <c r="C10" s="77">
        <v>1444</v>
      </c>
      <c r="D10" s="72"/>
      <c r="E10" s="78">
        <f t="shared" si="0"/>
        <v>1687.5928571428574</v>
      </c>
      <c r="F10" s="79">
        <f t="shared" si="1"/>
        <v>1028.716664192041</v>
      </c>
      <c r="G10" s="80">
        <f t="shared" si="2"/>
        <v>658.8761929508164</v>
      </c>
      <c r="H10" s="81">
        <f t="shared" si="3"/>
        <v>2346.469050093674</v>
      </c>
      <c r="I10" s="2">
        <v>6</v>
      </c>
    </row>
    <row r="11" spans="2:9" ht="12">
      <c r="B11" s="22">
        <f t="shared" si="4"/>
        <v>2553</v>
      </c>
      <c r="C11" s="77">
        <v>1382.9</v>
      </c>
      <c r="D11" s="72"/>
      <c r="E11" s="78">
        <f t="shared" si="0"/>
        <v>1687.5928571428574</v>
      </c>
      <c r="F11" s="79">
        <f t="shared" si="1"/>
        <v>1028.716664192041</v>
      </c>
      <c r="G11" s="80">
        <f t="shared" si="2"/>
        <v>658.8761929508164</v>
      </c>
      <c r="H11" s="81">
        <f t="shared" si="3"/>
        <v>2346.469050093674</v>
      </c>
      <c r="I11" s="2">
        <v>7</v>
      </c>
    </row>
    <row r="12" spans="2:9" ht="12">
      <c r="B12" s="22">
        <f t="shared" si="4"/>
        <v>2554</v>
      </c>
      <c r="C12" s="77">
        <v>2136</v>
      </c>
      <c r="D12" s="72"/>
      <c r="E12" s="78">
        <f t="shared" si="0"/>
        <v>1687.5928571428574</v>
      </c>
      <c r="F12" s="79">
        <f t="shared" si="1"/>
        <v>1028.716664192041</v>
      </c>
      <c r="G12" s="80">
        <f t="shared" si="2"/>
        <v>658.8761929508164</v>
      </c>
      <c r="H12" s="81">
        <f t="shared" si="3"/>
        <v>2346.469050093674</v>
      </c>
      <c r="I12" s="2">
        <v>8</v>
      </c>
    </row>
    <row r="13" spans="2:9" ht="12">
      <c r="B13" s="22">
        <f t="shared" si="4"/>
        <v>2555</v>
      </c>
      <c r="C13" s="77">
        <v>1301.5</v>
      </c>
      <c r="D13" s="72"/>
      <c r="E13" s="78">
        <f t="shared" si="0"/>
        <v>1687.5928571428574</v>
      </c>
      <c r="F13" s="79">
        <f t="shared" si="1"/>
        <v>1028.716664192041</v>
      </c>
      <c r="G13" s="80">
        <f t="shared" si="2"/>
        <v>658.8761929508164</v>
      </c>
      <c r="H13" s="81">
        <f t="shared" si="3"/>
        <v>2346.469050093674</v>
      </c>
      <c r="I13" s="2">
        <v>9</v>
      </c>
    </row>
    <row r="14" spans="2:13" ht="12">
      <c r="B14" s="22">
        <f t="shared" si="4"/>
        <v>2556</v>
      </c>
      <c r="C14" s="77">
        <v>3746.7999999999997</v>
      </c>
      <c r="D14" s="72"/>
      <c r="E14" s="78">
        <f t="shared" si="0"/>
        <v>1687.5928571428574</v>
      </c>
      <c r="F14" s="79">
        <f t="shared" si="1"/>
        <v>1028.716664192041</v>
      </c>
      <c r="G14" s="80">
        <f t="shared" si="2"/>
        <v>658.8761929508164</v>
      </c>
      <c r="H14" s="81">
        <f t="shared" si="3"/>
        <v>2346.469050093674</v>
      </c>
      <c r="I14" s="2">
        <v>10</v>
      </c>
      <c r="K14" s="93"/>
      <c r="L14" s="93"/>
      <c r="M14" s="93"/>
    </row>
    <row r="15" spans="2:9" ht="12">
      <c r="B15" s="22">
        <f t="shared" si="4"/>
        <v>2557</v>
      </c>
      <c r="C15" s="77">
        <v>1829.8999999999999</v>
      </c>
      <c r="D15" s="72"/>
      <c r="E15" s="78">
        <f t="shared" si="0"/>
        <v>1687.5928571428574</v>
      </c>
      <c r="F15" s="79">
        <f t="shared" si="1"/>
        <v>1028.716664192041</v>
      </c>
      <c r="G15" s="80">
        <f t="shared" si="2"/>
        <v>658.8761929508164</v>
      </c>
      <c r="H15" s="81">
        <f t="shared" si="3"/>
        <v>2346.469050093674</v>
      </c>
      <c r="I15" s="2">
        <v>11</v>
      </c>
    </row>
    <row r="16" spans="2:9" ht="12">
      <c r="B16" s="22">
        <f t="shared" si="4"/>
        <v>2558</v>
      </c>
      <c r="C16" s="77">
        <v>1097.3999999999999</v>
      </c>
      <c r="D16" s="72"/>
      <c r="E16" s="78">
        <f t="shared" si="0"/>
        <v>1687.5928571428574</v>
      </c>
      <c r="F16" s="79">
        <f t="shared" si="1"/>
        <v>1028.716664192041</v>
      </c>
      <c r="G16" s="80">
        <f t="shared" si="2"/>
        <v>658.8761929508164</v>
      </c>
      <c r="H16" s="81">
        <f t="shared" si="3"/>
        <v>2346.469050093674</v>
      </c>
      <c r="I16" s="2">
        <v>12</v>
      </c>
    </row>
    <row r="17" spans="2:13" ht="12">
      <c r="B17" s="22">
        <f t="shared" si="4"/>
        <v>2559</v>
      </c>
      <c r="C17" s="77">
        <v>1296</v>
      </c>
      <c r="D17" s="72"/>
      <c r="E17" s="78">
        <f t="shared" si="0"/>
        <v>1687.5928571428574</v>
      </c>
      <c r="F17" s="79">
        <f t="shared" si="1"/>
        <v>1028.716664192041</v>
      </c>
      <c r="G17" s="80">
        <f t="shared" si="2"/>
        <v>658.8761929508164</v>
      </c>
      <c r="H17" s="81">
        <f t="shared" si="3"/>
        <v>2346.469050093674</v>
      </c>
      <c r="I17" s="2">
        <v>13</v>
      </c>
      <c r="K17" s="94"/>
      <c r="L17" s="94"/>
      <c r="M17" s="94"/>
    </row>
    <row r="18" spans="2:9" ht="12">
      <c r="B18" s="22">
        <v>2560</v>
      </c>
      <c r="C18" s="77">
        <v>1672.2</v>
      </c>
      <c r="D18" s="72"/>
      <c r="E18" s="78">
        <f t="shared" si="0"/>
        <v>1687.5928571428574</v>
      </c>
      <c r="F18" s="79">
        <f t="shared" si="1"/>
        <v>1028.716664192041</v>
      </c>
      <c r="G18" s="80">
        <f t="shared" si="2"/>
        <v>658.8761929508164</v>
      </c>
      <c r="H18" s="81">
        <f t="shared" si="3"/>
        <v>2346.469050093674</v>
      </c>
      <c r="I18" s="2">
        <v>14</v>
      </c>
    </row>
    <row r="19" spans="2:14" ht="12">
      <c r="B19" s="90">
        <v>2561</v>
      </c>
      <c r="C19" s="91">
        <v>1505.5</v>
      </c>
      <c r="D19" s="72"/>
      <c r="E19" s="78"/>
      <c r="F19" s="79"/>
      <c r="G19" s="80"/>
      <c r="H19" s="81"/>
      <c r="K19" s="98" t="s">
        <v>23</v>
      </c>
      <c r="L19" s="98"/>
      <c r="M19" s="98"/>
      <c r="N19" s="98"/>
    </row>
    <row r="20" spans="2:8" ht="12">
      <c r="B20" s="22"/>
      <c r="C20" s="82"/>
      <c r="D20" s="72"/>
      <c r="E20" s="78"/>
      <c r="F20" s="79"/>
      <c r="G20" s="80"/>
      <c r="H20" s="81"/>
    </row>
    <row r="21" spans="2:8" ht="12">
      <c r="B21" s="22"/>
      <c r="C21" s="82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AVERAGE(C5:C18)</f>
        <v>1687.5928571428574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STDEV(C5:C18)</f>
        <v>658.8761929508164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0.3904236677478669</v>
      </c>
      <c r="D104" s="48"/>
      <c r="E104" s="59">
        <f>C104*100</f>
        <v>39.04236677478669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1028.716664192041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2346.469050093674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14</v>
      </c>
    </row>
    <row r="111" ht="12">
      <c r="C111" s="89">
        <f>COUNTIF(C5:C18,"&gt;2346")</f>
        <v>1</v>
      </c>
    </row>
    <row r="112" ht="12">
      <c r="C112" s="89">
        <f>COUNTIF(C5:C18,"&lt;1029")</f>
        <v>0</v>
      </c>
    </row>
  </sheetData>
  <sheetProtection/>
  <mergeCells count="2">
    <mergeCell ref="B2:B4"/>
    <mergeCell ref="K19:N1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2019-04-09T08:07:25Z</dcterms:modified>
  <cp:category/>
  <cp:version/>
  <cp:contentType/>
  <cp:contentStatus/>
</cp:coreProperties>
</file>