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ห้วยแก้ว" sheetId="1" r:id="rId1"/>
    <sheet name="Chart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<sst xmlns="http://schemas.openxmlformats.org/spreadsheetml/2006/main" count="56" uniqueCount="25">
  <si>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</si>
  <si>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</si>
  <si>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</si>
  <si>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</si>
  <si>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</si>
  <si>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</si>
  <si>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</si>
  <si>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</si>
  <si>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</si>
  <si>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</si>
  <si>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</si>
  <si>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</si>
  <si>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</si>
  <si>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</si>
  <si>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</si>
  <si>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</si>
  <si>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</si>
  <si>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</si>
  <si>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</si>
  <si>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</si>
  <si>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</si>
  <si>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</si>
  <si>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</si>
  <si>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ฝนเฉลี่ย(2544-2560)</t>
  </si>
  <si>
    <t>ฝนเฉลี่ย2544-2560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</si>
</sst>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5" fillId="0" borderId="0" xfId="0" applyNumberFormat="1" applyFont="1" applyAlignment="1">
      <alignment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8" fillId="16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12" fillId="0" borderId="10" xfId="0" applyNumberFormat="1" applyFont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1" fontId="20" fillId="0" borderId="0" xfId="0" applyNumberFormat="1" applyFont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06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0875"/>
          <c:w val="0.8712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ตารางฝนห้วยแก้ว!$A$4:$A$21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ตารางฝนห้วยแก้ว!$N$4:$N$21</c:f>
              <c:numCache>
                <c:ptCount val="18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</c:numCache>
            </c:numRef>
          </c:val>
        </c:ser>
        <c:axId val="49782801"/>
        <c:axId val="45392026"/>
      </c:barChart>
      <c:lineChart>
        <c:grouping val="standard"/>
        <c:varyColors val="0"/>
        <c:ser>
          <c:idx val="1"/>
          <c:order val="1"/>
          <c:tx>
            <c:v>ปริมาณฝนเฉลี่ย 1,228.6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ตารางฝนห้วยแก้ว!$P$4:$P$20</c:f>
              <c:numCache>
                <c:ptCount val="17"/>
                <c:pt idx="0">
                  <c:v>1228.6235294117648</c:v>
                </c:pt>
                <c:pt idx="1">
                  <c:v>1228.6235294117648</c:v>
                </c:pt>
                <c:pt idx="2">
                  <c:v>1228.6235294117648</c:v>
                </c:pt>
                <c:pt idx="3">
                  <c:v>1228.6235294117648</c:v>
                </c:pt>
                <c:pt idx="4">
                  <c:v>1228.6235294117648</c:v>
                </c:pt>
                <c:pt idx="5">
                  <c:v>1228.6235294117648</c:v>
                </c:pt>
                <c:pt idx="6">
                  <c:v>1228.6235294117648</c:v>
                </c:pt>
                <c:pt idx="7">
                  <c:v>1228.6235294117648</c:v>
                </c:pt>
                <c:pt idx="8">
                  <c:v>1228.6235294117648</c:v>
                </c:pt>
                <c:pt idx="9">
                  <c:v>1228.6235294117648</c:v>
                </c:pt>
                <c:pt idx="10">
                  <c:v>1228.6235294117648</c:v>
                </c:pt>
                <c:pt idx="11">
                  <c:v>1228.6235294117648</c:v>
                </c:pt>
                <c:pt idx="12">
                  <c:v>1228.6235294117648</c:v>
                </c:pt>
                <c:pt idx="13">
                  <c:v>1228.6235294117648</c:v>
                </c:pt>
                <c:pt idx="14">
                  <c:v>1228.6235294117648</c:v>
                </c:pt>
                <c:pt idx="15">
                  <c:v>1228.6235294117648</c:v>
                </c:pt>
                <c:pt idx="16">
                  <c:v>1228.6235294117648</c:v>
                </c:pt>
              </c:numCache>
            </c:numRef>
          </c:val>
          <c:smooth val="0"/>
        </c:ser>
        <c:axId val="49782801"/>
        <c:axId val="45392026"/>
      </c:lineChart>
      <c:catAx>
        <c:axId val="4978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78280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075"/>
          <c:y val="0.398"/>
          <c:w val="0.3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เฉลี่ย2544-2560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รายเดือนห้วยแก้ว!$B$35:$M$35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75051"/>
        <c:axId val="52875460"/>
      </c:lineChart>
      <c:catAx>
        <c:axId val="587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87505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tabSelected="1" zoomScalePageLayoutView="0" workbookViewId="0" topLeftCell="A6">
      <selection activeCell="U22" sqref="U2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1" t="s">
        <v>23</v>
      </c>
      <c r="Q3" s="72"/>
      <c r="S3" s="52"/>
      <c r="T3" s="52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0">$N$55</f>
        <v>1228.6235294117648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1228.6235294117648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1228.6235294117648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1228.6235294117648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1228.6235294117648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1228.6235294117648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1228.6235294117648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1228.6235294117648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1228.6235294117648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1228.6235294117648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1228.6235294117648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1228.6235294117648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1228.6235294117648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1228.6235294117648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>SUM(B18:M18)</f>
        <v>931.5</v>
      </c>
      <c r="O18" s="30">
        <v>60</v>
      </c>
      <c r="P18" s="40">
        <f t="shared" si="0"/>
        <v>1228.6235294117648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>SUM(B19:M19)</f>
        <v>1162.1</v>
      </c>
      <c r="O19" s="30">
        <f>N67</f>
        <v>75</v>
      </c>
      <c r="P19" s="40">
        <f t="shared" si="0"/>
        <v>1228.6235294117648</v>
      </c>
      <c r="R19" s="62"/>
      <c r="S19" s="40"/>
    </row>
    <row r="20" spans="1:19" s="2" customFormat="1" ht="15.75" customHeight="1">
      <c r="A20" s="64">
        <v>2560</v>
      </c>
      <c r="B20" s="65">
        <v>53.7</v>
      </c>
      <c r="C20" s="65">
        <v>199.4</v>
      </c>
      <c r="D20" s="65">
        <v>212.8</v>
      </c>
      <c r="E20" s="65">
        <v>192</v>
      </c>
      <c r="F20" s="65">
        <v>155.1</v>
      </c>
      <c r="G20" s="65">
        <v>107.8</v>
      </c>
      <c r="H20" s="65">
        <v>72.5</v>
      </c>
      <c r="I20" s="65">
        <v>12.7</v>
      </c>
      <c r="J20" s="65">
        <v>12.5</v>
      </c>
      <c r="K20" s="65">
        <v>0</v>
      </c>
      <c r="L20" s="65">
        <v>0</v>
      </c>
      <c r="M20" s="65">
        <v>18.9</v>
      </c>
      <c r="N20" s="66">
        <f>SUM(B20:M20)</f>
        <v>1037.4</v>
      </c>
      <c r="O20" s="67">
        <f>N68</f>
        <v>78</v>
      </c>
      <c r="P20" s="40">
        <f t="shared" si="0"/>
        <v>1228.6235294117648</v>
      </c>
      <c r="S20" s="40"/>
    </row>
    <row r="21" spans="1:19" s="2" customFormat="1" ht="15.75" customHeight="1">
      <c r="A21" s="44">
        <v>2561</v>
      </c>
      <c r="B21" s="45">
        <v>65.9</v>
      </c>
      <c r="C21" s="45">
        <v>192.3</v>
      </c>
      <c r="D21" s="45">
        <v>211.1</v>
      </c>
      <c r="E21" s="45">
        <v>118.6</v>
      </c>
      <c r="F21" s="45">
        <v>151.3</v>
      </c>
      <c r="G21" s="45">
        <v>113.6</v>
      </c>
      <c r="H21" s="45">
        <v>109.5</v>
      </c>
      <c r="I21" s="45">
        <v>39.8</v>
      </c>
      <c r="J21" s="45">
        <v>0</v>
      </c>
      <c r="K21" s="45">
        <v>41</v>
      </c>
      <c r="L21" s="45">
        <v>0</v>
      </c>
      <c r="M21" s="45">
        <v>0</v>
      </c>
      <c r="N21" s="46">
        <f>SUM(B21:M21)</f>
        <v>1043.1</v>
      </c>
      <c r="O21" s="47">
        <f>N69</f>
        <v>70</v>
      </c>
      <c r="P21" s="40"/>
      <c r="S21" s="40"/>
    </row>
    <row r="22" spans="1:19" s="2" customFormat="1" ht="15.75" customHeight="1">
      <c r="A22" s="18">
        <v>2562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0"/>
      <c r="S22" s="40"/>
    </row>
    <row r="23" spans="1:19" s="2" customFormat="1" ht="15.75" customHeight="1">
      <c r="A23" s="18">
        <v>2563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MAX(B4:B20)</f>
        <v>271.1</v>
      </c>
      <c r="C54" s="25">
        <f aca="true" t="shared" si="1" ref="C54:O54">MAX(C4:C20)</f>
        <v>334.4</v>
      </c>
      <c r="D54" s="25">
        <f t="shared" si="1"/>
        <v>246.5</v>
      </c>
      <c r="E54" s="25">
        <f t="shared" si="1"/>
        <v>341.1</v>
      </c>
      <c r="F54" s="25">
        <f t="shared" si="1"/>
        <v>622.3</v>
      </c>
      <c r="G54" s="25">
        <f t="shared" si="1"/>
        <v>486.3</v>
      </c>
      <c r="H54" s="25">
        <f t="shared" si="1"/>
        <v>224.9</v>
      </c>
      <c r="I54" s="25">
        <f t="shared" si="1"/>
        <v>166.5</v>
      </c>
      <c r="J54" s="25">
        <f t="shared" si="1"/>
        <v>52.1</v>
      </c>
      <c r="K54" s="25">
        <f t="shared" si="1"/>
        <v>43.3</v>
      </c>
      <c r="L54" s="25">
        <f t="shared" si="1"/>
        <v>6.7</v>
      </c>
      <c r="M54" s="25">
        <f t="shared" si="1"/>
        <v>78.9</v>
      </c>
      <c r="N54" s="25">
        <f t="shared" si="1"/>
        <v>1754.4</v>
      </c>
      <c r="O54" s="48">
        <f t="shared" si="1"/>
        <v>97</v>
      </c>
    </row>
    <row r="55" spans="1:15" s="2" customFormat="1" ht="15.75" customHeight="1">
      <c r="A55" s="23" t="s">
        <v>18</v>
      </c>
      <c r="B55" s="26">
        <f>AVERAGE(B4:B20)</f>
        <v>62.247058823529414</v>
      </c>
      <c r="C55" s="26">
        <f aca="true" t="shared" si="2" ref="C55:O55">AVERAGE(C4:C20)</f>
        <v>176.95294117647063</v>
      </c>
      <c r="D55" s="26">
        <f t="shared" si="2"/>
        <v>153.73529411764707</v>
      </c>
      <c r="E55" s="26">
        <f t="shared" si="2"/>
        <v>186.1588235294118</v>
      </c>
      <c r="F55" s="26">
        <f t="shared" si="2"/>
        <v>238.52352941176468</v>
      </c>
      <c r="G55" s="26">
        <f t="shared" si="2"/>
        <v>234.01764705882357</v>
      </c>
      <c r="H55" s="26">
        <f t="shared" si="2"/>
        <v>113.38235294117646</v>
      </c>
      <c r="I55" s="26">
        <f t="shared" si="2"/>
        <v>32.24705882352941</v>
      </c>
      <c r="J55" s="26">
        <f t="shared" si="2"/>
        <v>6.452941176470588</v>
      </c>
      <c r="K55" s="26">
        <f t="shared" si="2"/>
        <v>6.741176470588236</v>
      </c>
      <c r="L55" s="26">
        <f t="shared" si="2"/>
        <v>1.0176470588235293</v>
      </c>
      <c r="M55" s="26">
        <f t="shared" si="2"/>
        <v>17.147058823529413</v>
      </c>
      <c r="N55" s="26">
        <f>SUM(B55:M55)</f>
        <v>1228.6235294117648</v>
      </c>
      <c r="O55" s="49">
        <f t="shared" si="2"/>
        <v>74.70588235294117</v>
      </c>
    </row>
    <row r="56" spans="1:15" s="2" customFormat="1" ht="15.75" customHeight="1">
      <c r="A56" s="24" t="s">
        <v>19</v>
      </c>
      <c r="B56" s="27">
        <f>MIN(B4:B20)</f>
        <v>0</v>
      </c>
      <c r="C56" s="27">
        <f aca="true" t="shared" si="3" ref="C56:O56">MIN(C4:C20)</f>
        <v>65.7</v>
      </c>
      <c r="D56" s="27">
        <f t="shared" si="3"/>
        <v>16.2</v>
      </c>
      <c r="E56" s="27">
        <f t="shared" si="3"/>
        <v>56.7</v>
      </c>
      <c r="F56" s="27">
        <f t="shared" si="3"/>
        <v>78.6</v>
      </c>
      <c r="G56" s="27">
        <f t="shared" si="3"/>
        <v>92.8</v>
      </c>
      <c r="H56" s="27">
        <f t="shared" si="3"/>
        <v>38.6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731.1</v>
      </c>
      <c r="O56" s="53">
        <f t="shared" si="3"/>
        <v>60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3" t="s">
        <v>22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17.25" customHeight="1">
      <c r="A65" s="55" t="s">
        <v>21</v>
      </c>
      <c r="B65" s="54" t="s">
        <v>3</v>
      </c>
      <c r="C65" s="54" t="s">
        <v>4</v>
      </c>
      <c r="D65" s="54" t="s">
        <v>5</v>
      </c>
      <c r="E65" s="54" t="s">
        <v>6</v>
      </c>
      <c r="F65" s="54" t="s">
        <v>7</v>
      </c>
      <c r="G65" s="54" t="s">
        <v>8</v>
      </c>
      <c r="H65" s="54" t="s">
        <v>9</v>
      </c>
      <c r="I65" s="54" t="s">
        <v>10</v>
      </c>
      <c r="J65" s="54" t="s">
        <v>11</v>
      </c>
      <c r="K65" s="54" t="s">
        <v>12</v>
      </c>
      <c r="L65" s="54" t="s">
        <v>13</v>
      </c>
      <c r="M65" s="54" t="s">
        <v>14</v>
      </c>
      <c r="N65" s="54" t="s">
        <v>15</v>
      </c>
    </row>
    <row r="66" spans="1:14" ht="17.25" customHeight="1">
      <c r="A66" s="56">
        <v>2558</v>
      </c>
      <c r="B66" s="57">
        <v>6</v>
      </c>
      <c r="C66" s="57">
        <v>8</v>
      </c>
      <c r="D66" s="57">
        <v>2</v>
      </c>
      <c r="E66" s="57">
        <v>15</v>
      </c>
      <c r="F66" s="57">
        <v>12</v>
      </c>
      <c r="G66" s="57">
        <v>5</v>
      </c>
      <c r="H66" s="57">
        <v>7</v>
      </c>
      <c r="I66" s="57">
        <v>2</v>
      </c>
      <c r="J66" s="57">
        <v>0</v>
      </c>
      <c r="K66" s="57">
        <v>2</v>
      </c>
      <c r="L66" s="57">
        <v>1</v>
      </c>
      <c r="M66" s="57">
        <v>0</v>
      </c>
      <c r="N66" s="58">
        <f>SUM(B66:M66)</f>
        <v>60</v>
      </c>
    </row>
    <row r="67" spans="1:14" ht="17.25" customHeight="1">
      <c r="A67" s="56">
        <v>2559</v>
      </c>
      <c r="B67" s="57">
        <v>0</v>
      </c>
      <c r="C67" s="57">
        <v>5</v>
      </c>
      <c r="D67" s="57">
        <v>13</v>
      </c>
      <c r="E67" s="57">
        <v>16</v>
      </c>
      <c r="F67" s="57">
        <v>11</v>
      </c>
      <c r="G67" s="57">
        <v>13</v>
      </c>
      <c r="H67" s="57">
        <v>10</v>
      </c>
      <c r="I67" s="57">
        <v>4</v>
      </c>
      <c r="J67" s="57">
        <v>0</v>
      </c>
      <c r="K67" s="57">
        <v>3</v>
      </c>
      <c r="L67" s="57">
        <v>0</v>
      </c>
      <c r="M67" s="57">
        <v>0</v>
      </c>
      <c r="N67" s="57">
        <f>SUM(B67:M67)</f>
        <v>75</v>
      </c>
    </row>
    <row r="68" spans="1:14" ht="21">
      <c r="A68" s="56">
        <v>2560</v>
      </c>
      <c r="B68" s="57">
        <v>4</v>
      </c>
      <c r="C68" s="57">
        <v>9</v>
      </c>
      <c r="D68" s="57">
        <v>16</v>
      </c>
      <c r="E68" s="57">
        <v>13</v>
      </c>
      <c r="F68" s="57">
        <v>15</v>
      </c>
      <c r="G68" s="57">
        <v>9</v>
      </c>
      <c r="H68" s="57">
        <v>9</v>
      </c>
      <c r="I68" s="57">
        <v>1</v>
      </c>
      <c r="J68" s="57">
        <v>1</v>
      </c>
      <c r="K68" s="57">
        <v>0</v>
      </c>
      <c r="L68" s="57">
        <v>0</v>
      </c>
      <c r="M68" s="57">
        <v>1</v>
      </c>
      <c r="N68" s="57">
        <f>SUM(B68:M68)</f>
        <v>78</v>
      </c>
    </row>
    <row r="69" spans="1:15" ht="21">
      <c r="A69" s="63">
        <v>2561</v>
      </c>
      <c r="B69" s="63">
        <v>4</v>
      </c>
      <c r="C69" s="63">
        <v>12</v>
      </c>
      <c r="D69" s="68">
        <v>13</v>
      </c>
      <c r="E69" s="68">
        <v>12</v>
      </c>
      <c r="F69" s="68">
        <v>10</v>
      </c>
      <c r="G69" s="68">
        <v>9</v>
      </c>
      <c r="H69" s="68">
        <v>5</v>
      </c>
      <c r="I69" s="68">
        <v>3</v>
      </c>
      <c r="J69" s="68">
        <v>0</v>
      </c>
      <c r="K69" s="68">
        <v>2</v>
      </c>
      <c r="L69" s="68">
        <v>0</v>
      </c>
      <c r="M69" s="68">
        <v>0</v>
      </c>
      <c r="N69" s="58">
        <f>SUM(B69:M69)</f>
        <v>70</v>
      </c>
      <c r="O69" s="69"/>
    </row>
    <row r="70" spans="1:14" ht="21">
      <c r="A70" s="56"/>
      <c r="B70" s="56"/>
      <c r="C70" s="56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7"/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zoomScalePageLayoutView="0" workbookViewId="0" topLeftCell="A22">
      <selection activeCell="S43" sqref="S4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4">$N$56</f>
        <v>1228.6235294117648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1228.6235294117648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1228.6235294117648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1228.6235294117648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1228.6235294117648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1228.6235294117648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1228.6235294117648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1228.6235294117648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1228.6235294117648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1228.6235294117648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1228.6235294117648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1228.6235294117648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1228.6235294117648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1228.6235294117648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>SUM(B32:M32)</f>
        <v>931.5</v>
      </c>
      <c r="O32" s="33">
        <f>ตารางฝนห้วยแก้ว!O18</f>
        <v>60</v>
      </c>
      <c r="R32" s="39">
        <f t="shared" si="0"/>
        <v>1228.6235294117648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>SUM(B33:M33)</f>
        <v>1162.1</v>
      </c>
      <c r="O33" s="33">
        <f>ตารางฝนห้วยแก้ว!O19</f>
        <v>75</v>
      </c>
      <c r="R33" s="39">
        <f t="shared" si="0"/>
        <v>1228.6235294117648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>SUM(B34:M34)</f>
        <v>1037.4</v>
      </c>
      <c r="O34" s="33">
        <f>ตารางฝนห้วยแก้ว!O20</f>
        <v>78</v>
      </c>
      <c r="R34" s="39">
        <f t="shared" si="0"/>
        <v>1228.6235294117648</v>
      </c>
    </row>
    <row r="35" spans="1:18" ht="12" customHeight="1">
      <c r="A35" s="60">
        <v>2561</v>
      </c>
      <c r="B35" s="61">
        <v>65.9</v>
      </c>
      <c r="C35" s="61">
        <v>192.3</v>
      </c>
      <c r="D35" s="61">
        <v>211.1</v>
      </c>
      <c r="E35" s="61">
        <v>118.6</v>
      </c>
      <c r="F35" s="61">
        <v>151.3</v>
      </c>
      <c r="G35" s="61">
        <v>113.6</v>
      </c>
      <c r="H35" s="61">
        <v>109.5</v>
      </c>
      <c r="I35" s="61">
        <v>39.8</v>
      </c>
      <c r="J35" s="61">
        <v>0</v>
      </c>
      <c r="K35" s="61">
        <v>41</v>
      </c>
      <c r="L35" s="61">
        <v>0</v>
      </c>
      <c r="M35" s="61">
        <v>0</v>
      </c>
      <c r="N35" s="61">
        <f>SUM(B35:M35)</f>
        <v>1043.1</v>
      </c>
      <c r="O35" s="60">
        <f>ตารางฝนห้วยแก้ว!O21</f>
        <v>70</v>
      </c>
      <c r="R35" s="39"/>
    </row>
    <row r="36" spans="1:18" ht="12" customHeight="1">
      <c r="A36" s="33">
        <v>2562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3"/>
      <c r="R36" s="39"/>
    </row>
    <row r="37" spans="1:18" ht="12" customHeight="1">
      <c r="A37" s="33">
        <v>2563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3"/>
      <c r="R37" s="39"/>
    </row>
    <row r="38" spans="1:18" ht="12" customHeight="1">
      <c r="A38" s="33"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334.4</v>
      </c>
      <c r="D55" s="36">
        <v>246.5</v>
      </c>
      <c r="E55" s="36">
        <v>341.1</v>
      </c>
      <c r="F55" s="36">
        <v>622.3</v>
      </c>
      <c r="G55" s="36">
        <v>486.3</v>
      </c>
      <c r="H55" s="36">
        <v>224.9</v>
      </c>
      <c r="I55" s="36">
        <v>166.5</v>
      </c>
      <c r="J55" s="36">
        <v>52.1</v>
      </c>
      <c r="K55" s="36">
        <v>43.3</v>
      </c>
      <c r="L55" s="36">
        <v>6.7</v>
      </c>
      <c r="M55" s="36">
        <v>78.9</v>
      </c>
      <c r="N55" s="36">
        <v>1754.4</v>
      </c>
      <c r="O55" s="50">
        <v>97</v>
      </c>
    </row>
    <row r="56" spans="1:15" ht="15" customHeight="1">
      <c r="A56" s="35" t="s">
        <v>18</v>
      </c>
      <c r="B56" s="36">
        <v>62.247058823529414</v>
      </c>
      <c r="C56" s="36">
        <v>176.95294117647063</v>
      </c>
      <c r="D56" s="36">
        <v>153.73529411764707</v>
      </c>
      <c r="E56" s="36">
        <v>186.1588235294118</v>
      </c>
      <c r="F56" s="36">
        <v>238.52352941176468</v>
      </c>
      <c r="G56" s="36">
        <v>234.01764705882357</v>
      </c>
      <c r="H56" s="36">
        <v>113.38235294117646</v>
      </c>
      <c r="I56" s="36">
        <v>32.24705882352941</v>
      </c>
      <c r="J56" s="36">
        <v>6.452941176470588</v>
      </c>
      <c r="K56" s="36">
        <v>6.741176470588236</v>
      </c>
      <c r="L56" s="36">
        <v>1.0176470588235293</v>
      </c>
      <c r="M56" s="36">
        <v>17.147058823529413</v>
      </c>
      <c r="N56" s="36">
        <v>1228.6235294117648</v>
      </c>
      <c r="O56" s="50">
        <v>74.70588235294117</v>
      </c>
    </row>
    <row r="57" spans="1:15" ht="15" customHeight="1">
      <c r="A57" s="37" t="s">
        <v>19</v>
      </c>
      <c r="B57" s="38">
        <v>0</v>
      </c>
      <c r="C57" s="38">
        <v>65.7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51">
        <v>60</v>
      </c>
    </row>
    <row r="61" ht="14.2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2008-07-10T03:02:50Z</cp:lastPrinted>
  <dcterms:created xsi:type="dcterms:W3CDTF">2008-02-06T03:22:38Z</dcterms:created>
  <dcterms:modified xsi:type="dcterms:W3CDTF">2019-04-10T02:27:13Z</dcterms:modified>
  <cp:category/>
  <cp:version/>
  <cp:contentType/>
  <cp:contentStatus/>
</cp:coreProperties>
</file>