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64" sheetId="1" r:id="rId1"/>
    <sheet name="Chart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<sst xmlns="http://schemas.openxmlformats.org/spreadsheetml/2006/main" count="57" uniqueCount="26">
  <si>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</si>
  <si>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</si>
  <si>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</si>
  <si>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</si>
  <si>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</si>
  <si>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</si>
  <si>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</si>
  <si>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</si>
  <si>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</si>
  <si>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</si>
  <si>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</si>
  <si>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</si>
  <si>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</si>
  <si>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</si>
  <si>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</si>
  <si>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</si>
  <si>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</si>
  <si>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</si>
  <si>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</si>
  <si>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</si>
  <si>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</si>
  <si>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</si>
  <si>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</si>
  <si>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</si>
  <si>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ฝนเฉลี่ย(2533-2563)</t>
  </si>
  <si>
    <t>ฝนเฉลี่ย 2534-2563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</si>
</sst>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167" fontId="16" fillId="4" borderId="13" xfId="0" applyNumberFormat="1" applyFont="1" applyFill="1" applyBorder="1" applyAlignment="1">
      <alignment horizontal="center"/>
    </xf>
    <xf numFmtId="167" fontId="18" fillId="34" borderId="12" xfId="0" applyNumberFormat="1" applyFont="1" applyFill="1" applyBorder="1" applyAlignment="1">
      <alignment horizontal="center"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8" fontId="7" fillId="0" borderId="10" xfId="0" applyNumberFormat="1" applyFont="1" applyBorder="1" applyAlignment="1" applyProtection="1">
      <alignment horizontal="right" vertical="center"/>
      <protection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/>
    </xf>
    <xf numFmtId="168" fontId="7" fillId="33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0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3355"/>
          <c:w val="0.881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'ตารางฝนP.64'!$A$4:$A$35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'ตารางฝนP.64'!$N$4:$N$35</c:f>
              <c:numCache>
                <c:ptCount val="32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995.1</c:v>
                </c:pt>
              </c:numCache>
            </c:numRef>
          </c:val>
        </c:ser>
        <c:axId val="14430561"/>
        <c:axId val="62766186"/>
      </c:barChart>
      <c:lineChart>
        <c:grouping val="standard"/>
        <c:varyColors val="0"/>
        <c:ser>
          <c:idx val="1"/>
          <c:order val="1"/>
          <c:tx>
            <c:v>ปริมาณฝนเฉลี่ย 965.6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'ตารางฝนP.64'!$P$4:$P$34</c:f>
              <c:numCache>
                <c:ptCount val="31"/>
                <c:pt idx="0">
                  <c:v>964.4691532258065</c:v>
                </c:pt>
                <c:pt idx="1">
                  <c:v>964.4691532258065</c:v>
                </c:pt>
                <c:pt idx="2">
                  <c:v>964.4691532258065</c:v>
                </c:pt>
                <c:pt idx="3">
                  <c:v>964.4691532258065</c:v>
                </c:pt>
                <c:pt idx="4">
                  <c:v>964.4691532258065</c:v>
                </c:pt>
                <c:pt idx="5">
                  <c:v>964.4691532258065</c:v>
                </c:pt>
                <c:pt idx="6">
                  <c:v>964.4691532258065</c:v>
                </c:pt>
                <c:pt idx="7">
                  <c:v>964.4691532258065</c:v>
                </c:pt>
                <c:pt idx="8">
                  <c:v>964.4691532258065</c:v>
                </c:pt>
                <c:pt idx="9">
                  <c:v>964.4691532258065</c:v>
                </c:pt>
                <c:pt idx="10">
                  <c:v>964.4691532258065</c:v>
                </c:pt>
                <c:pt idx="11">
                  <c:v>964.4691532258065</c:v>
                </c:pt>
                <c:pt idx="12">
                  <c:v>964.4691532258065</c:v>
                </c:pt>
                <c:pt idx="13">
                  <c:v>964.4691532258065</c:v>
                </c:pt>
                <c:pt idx="14">
                  <c:v>964.4691532258065</c:v>
                </c:pt>
                <c:pt idx="15">
                  <c:v>964.4691532258065</c:v>
                </c:pt>
                <c:pt idx="16">
                  <c:v>964.4691532258065</c:v>
                </c:pt>
                <c:pt idx="17">
                  <c:v>964.4691532258065</c:v>
                </c:pt>
                <c:pt idx="18">
                  <c:v>964.4691532258065</c:v>
                </c:pt>
                <c:pt idx="19">
                  <c:v>964.4691532258065</c:v>
                </c:pt>
                <c:pt idx="20">
                  <c:v>964.4691532258065</c:v>
                </c:pt>
                <c:pt idx="21">
                  <c:v>964.4691532258065</c:v>
                </c:pt>
                <c:pt idx="22">
                  <c:v>964.4691532258065</c:v>
                </c:pt>
                <c:pt idx="23">
                  <c:v>964.4691532258065</c:v>
                </c:pt>
                <c:pt idx="24">
                  <c:v>964.4691532258065</c:v>
                </c:pt>
                <c:pt idx="25">
                  <c:v>964.4691532258065</c:v>
                </c:pt>
                <c:pt idx="26">
                  <c:v>964.4691532258065</c:v>
                </c:pt>
                <c:pt idx="27">
                  <c:v>964.4691532258065</c:v>
                </c:pt>
                <c:pt idx="28">
                  <c:v>964.4691532258065</c:v>
                </c:pt>
                <c:pt idx="29">
                  <c:v>964.4691532258065</c:v>
                </c:pt>
                <c:pt idx="30">
                  <c:v>964.4691532258065</c:v>
                </c:pt>
              </c:numCache>
            </c:numRef>
          </c:val>
          <c:smooth val="0"/>
        </c:ser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766186"/>
        <c:crosses val="autoZero"/>
        <c:auto val="1"/>
        <c:lblOffset val="100"/>
        <c:tickLblSkip val="1"/>
        <c:noMultiLvlLbl val="0"/>
      </c:catAx>
      <c:valAx>
        <c:axId val="6276618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43056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05"/>
          <c:y val="0.38925"/>
          <c:w val="0.3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อมก๋อย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/>
            </c:numRef>
          </c:val>
          <c:smooth val="0"/>
        </c:ser>
        <c:ser>
          <c:idx val="10"/>
          <c:order val="14"/>
          <c:tx>
            <c:v>เฉลี่ย2534-2563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'รายเดือนP.64'!$B$49:$M$49</c:f>
              <c:numCache/>
            </c:numRef>
          </c:val>
          <c:smooth val="0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896276"/>
        <c:crosses val="autoZero"/>
        <c:auto val="1"/>
        <c:lblOffset val="100"/>
        <c:tickLblSkip val="1"/>
        <c:noMultiLvlLbl val="0"/>
      </c:catAx>
      <c:valAx>
        <c:axId val="5089627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80247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1"/>
  <sheetViews>
    <sheetView tabSelected="1" zoomScalePageLayoutView="0" workbookViewId="0" topLeftCell="A58">
      <selection activeCell="H71" sqref="H71:J71"/>
    </sheetView>
  </sheetViews>
  <sheetFormatPr defaultColWidth="9.7109375" defaultRowHeight="12.75"/>
  <cols>
    <col min="1" max="1" width="10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86" t="s">
        <v>24</v>
      </c>
      <c r="Q3" s="87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964.4691532258065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964.4691532258065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4">$N$56</f>
        <v>964.4691532258065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964.4691532258065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964.4691532258065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964.4691532258065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964.4691532258065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964.4691532258065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964.4691532258065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964.4691532258065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964.4691532258065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964.4691532258065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964.4691532258065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964.4691532258065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964.4691532258065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964.4691532258065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964.4691532258065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964.4691532258065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964.4691532258065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964.4691532258065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964.4691532258065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964.4691532258065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964.4691532258065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964.4691532258065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964.4691532258065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964.4691532258065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 aca="true" t="shared" si="1" ref="N30:N35">SUM(B30:M30)</f>
        <v>822.6</v>
      </c>
      <c r="O30" s="32">
        <f aca="true" t="shared" si="2" ref="O30:O35">N66</f>
        <v>108</v>
      </c>
      <c r="P30" s="43">
        <f t="shared" si="0"/>
        <v>964.4691532258065</v>
      </c>
      <c r="R30" s="63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70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 t="shared" si="1"/>
        <v>836.0000000000001</v>
      </c>
      <c r="O31" s="32">
        <f t="shared" si="2"/>
        <v>115</v>
      </c>
      <c r="P31" s="43">
        <f t="shared" si="0"/>
        <v>964.4691532258065</v>
      </c>
      <c r="R31" s="69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 t="shared" si="1"/>
        <v>815.7</v>
      </c>
      <c r="O32" s="32">
        <f t="shared" si="2"/>
        <v>120</v>
      </c>
      <c r="P32" s="43">
        <f t="shared" si="0"/>
        <v>964.4691532258065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 t="shared" si="1"/>
        <v>669.8</v>
      </c>
      <c r="O33" s="32">
        <f t="shared" si="2"/>
        <v>97</v>
      </c>
      <c r="P33" s="43">
        <f t="shared" si="0"/>
        <v>964.4691532258065</v>
      </c>
      <c r="S33" s="43"/>
    </row>
    <row r="34" spans="1:19" s="2" customFormat="1" ht="15.75" customHeight="1">
      <c r="A34" s="20">
        <v>2563</v>
      </c>
      <c r="B34" s="24">
        <v>27.9</v>
      </c>
      <c r="C34" s="24">
        <v>42.6</v>
      </c>
      <c r="D34" s="24">
        <v>80.4</v>
      </c>
      <c r="E34" s="24">
        <v>116.2</v>
      </c>
      <c r="F34" s="24">
        <v>124.5</v>
      </c>
      <c r="G34" s="24">
        <v>161.3</v>
      </c>
      <c r="H34" s="24">
        <v>95.8</v>
      </c>
      <c r="I34" s="24">
        <v>28.8</v>
      </c>
      <c r="J34" s="24">
        <v>0</v>
      </c>
      <c r="K34" s="24">
        <v>0</v>
      </c>
      <c r="L34" s="24">
        <v>6</v>
      </c>
      <c r="M34" s="24">
        <v>3.6</v>
      </c>
      <c r="N34" s="30">
        <f t="shared" si="1"/>
        <v>687.1</v>
      </c>
      <c r="O34" s="32">
        <f t="shared" si="2"/>
        <v>107</v>
      </c>
      <c r="P34" s="43">
        <f t="shared" si="0"/>
        <v>964.4691532258065</v>
      </c>
      <c r="S34" s="43"/>
    </row>
    <row r="35" spans="1:19" s="2" customFormat="1" ht="15.75" customHeight="1">
      <c r="A35" s="57">
        <v>2564</v>
      </c>
      <c r="B35" s="58">
        <v>166.40000000000003</v>
      </c>
      <c r="C35" s="58">
        <v>68.6</v>
      </c>
      <c r="D35" s="58">
        <v>32.7</v>
      </c>
      <c r="E35" s="58">
        <v>257.59999999999997</v>
      </c>
      <c r="F35" s="58">
        <v>77.39999999999999</v>
      </c>
      <c r="G35" s="58">
        <v>299.50000000000006</v>
      </c>
      <c r="H35" s="58">
        <v>87.3</v>
      </c>
      <c r="I35" s="58">
        <v>5.6</v>
      </c>
      <c r="J35" s="58">
        <v>0</v>
      </c>
      <c r="K35" s="58"/>
      <c r="L35" s="58"/>
      <c r="M35" s="58"/>
      <c r="N35" s="59">
        <f t="shared" si="1"/>
        <v>995.1</v>
      </c>
      <c r="O35" s="60">
        <f t="shared" si="2"/>
        <v>129</v>
      </c>
      <c r="P35" s="43"/>
      <c r="S35" s="43"/>
    </row>
    <row r="36" spans="1:19" s="2" customFormat="1" ht="15.75" customHeight="1">
      <c r="A36" s="20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/>
      <c r="O36" s="32"/>
      <c r="P36" s="43"/>
      <c r="S36" s="43"/>
    </row>
    <row r="37" spans="1:19" s="2" customFormat="1" ht="15.75" customHeight="1">
      <c r="A37" s="20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0"/>
      <c r="O37" s="32"/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MAX(B4:B34)</f>
        <v>176</v>
      </c>
      <c r="C55" s="28">
        <f aca="true" t="shared" si="3" ref="C55:M55">MAX(C4:C34)</f>
        <v>291.9</v>
      </c>
      <c r="D55" s="28">
        <f t="shared" si="3"/>
        <v>281.5</v>
      </c>
      <c r="E55" s="28">
        <f t="shared" si="3"/>
        <v>208.5</v>
      </c>
      <c r="F55" s="28">
        <f t="shared" si="3"/>
        <v>280</v>
      </c>
      <c r="G55" s="28">
        <f t="shared" si="3"/>
        <v>355.3</v>
      </c>
      <c r="H55" s="28">
        <f>MAX(H4:H35)</f>
        <v>269</v>
      </c>
      <c r="I55" s="28">
        <f t="shared" si="3"/>
        <v>155.5</v>
      </c>
      <c r="J55" s="28">
        <f t="shared" si="3"/>
        <v>101.7</v>
      </c>
      <c r="K55" s="28">
        <f t="shared" si="3"/>
        <v>94.10000000000001</v>
      </c>
      <c r="L55" s="28">
        <f t="shared" si="3"/>
        <v>66</v>
      </c>
      <c r="M55" s="28">
        <f t="shared" si="3"/>
        <v>187.1</v>
      </c>
      <c r="N55" s="28">
        <f>MAX(N4:N34)</f>
        <v>1375.3</v>
      </c>
      <c r="O55" s="82">
        <f>MAX(O4:O34)</f>
        <v>173</v>
      </c>
    </row>
    <row r="56" spans="1:15" s="2" customFormat="1" ht="15.75" customHeight="1">
      <c r="A56" s="44" t="s">
        <v>20</v>
      </c>
      <c r="B56" s="29">
        <f>AVERAGE(B4:B34)</f>
        <v>60.8967741935484</v>
      </c>
      <c r="C56" s="29">
        <f aca="true" t="shared" si="4" ref="C56:M56">AVERAGE(C4:C34)</f>
        <v>150.96129032258068</v>
      </c>
      <c r="D56" s="29">
        <f t="shared" si="4"/>
        <v>107.46451612903228</v>
      </c>
      <c r="E56" s="29">
        <f t="shared" si="4"/>
        <v>109.18709677419355</v>
      </c>
      <c r="F56" s="29">
        <f t="shared" si="4"/>
        <v>138.96774193548387</v>
      </c>
      <c r="G56" s="29">
        <f t="shared" si="4"/>
        <v>184.441935483871</v>
      </c>
      <c r="H56" s="29">
        <f>AVERAGE(H4:H35)</f>
        <v>121.45625000000001</v>
      </c>
      <c r="I56" s="29">
        <f t="shared" si="4"/>
        <v>32.20322580645161</v>
      </c>
      <c r="J56" s="29">
        <f t="shared" si="4"/>
        <v>11.635483870967741</v>
      </c>
      <c r="K56" s="29">
        <f t="shared" si="4"/>
        <v>12.548387096774196</v>
      </c>
      <c r="L56" s="29">
        <f t="shared" si="4"/>
        <v>6.138709677419353</v>
      </c>
      <c r="M56" s="29">
        <f t="shared" si="4"/>
        <v>28.567741935483873</v>
      </c>
      <c r="N56" s="29">
        <f>SUM(B56:M56)</f>
        <v>964.4691532258065</v>
      </c>
      <c r="O56" s="83">
        <f>AVERAGE(O4:O34)</f>
        <v>120.70967741935483</v>
      </c>
    </row>
    <row r="57" spans="1:15" s="2" customFormat="1" ht="15.75" customHeight="1">
      <c r="A57" s="27" t="s">
        <v>18</v>
      </c>
      <c r="B57" s="56">
        <f>MIN(B4:B34)</f>
        <v>0</v>
      </c>
      <c r="C57" s="56">
        <f aca="true" t="shared" si="5" ref="C57:M57">MIN(C4:C34)</f>
        <v>28.6</v>
      </c>
      <c r="D57" s="56">
        <f t="shared" si="5"/>
        <v>40.3</v>
      </c>
      <c r="E57" s="56">
        <f t="shared" si="5"/>
        <v>34.1</v>
      </c>
      <c r="F57" s="56">
        <f t="shared" si="5"/>
        <v>37.3</v>
      </c>
      <c r="G57" s="56">
        <f t="shared" si="5"/>
        <v>57.6</v>
      </c>
      <c r="H57" s="56">
        <f>MIN(H4:H35)</f>
        <v>27.2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>MIN(N4:N34)</f>
        <v>646.3</v>
      </c>
      <c r="O57" s="84">
        <f>MIN(O4:O34)</f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88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4" ht="17.25" customHeight="1">
      <c r="A65" s="64" t="s">
        <v>22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6" t="s">
        <v>15</v>
      </c>
    </row>
    <row r="66" spans="1:14" ht="17.25" customHeight="1">
      <c r="A66" s="76">
        <v>2559</v>
      </c>
      <c r="B66" s="77">
        <v>2</v>
      </c>
      <c r="C66" s="77">
        <v>6</v>
      </c>
      <c r="D66" s="77">
        <v>21</v>
      </c>
      <c r="E66" s="77">
        <v>19</v>
      </c>
      <c r="F66" s="77">
        <v>17</v>
      </c>
      <c r="G66" s="77">
        <v>18</v>
      </c>
      <c r="H66" s="77">
        <v>13</v>
      </c>
      <c r="I66" s="77">
        <v>7</v>
      </c>
      <c r="J66" s="77">
        <v>0</v>
      </c>
      <c r="K66" s="77">
        <v>5</v>
      </c>
      <c r="L66" s="77">
        <v>0</v>
      </c>
      <c r="M66" s="77">
        <v>0</v>
      </c>
      <c r="N66" s="78">
        <f aca="true" t="shared" si="6" ref="N66:N71">SUM(B66:M66)</f>
        <v>108</v>
      </c>
    </row>
    <row r="67" spans="1:16" ht="17.25" customHeight="1">
      <c r="A67" s="76">
        <v>2560</v>
      </c>
      <c r="B67" s="77">
        <v>7</v>
      </c>
      <c r="C67" s="77">
        <v>15</v>
      </c>
      <c r="D67" s="77">
        <v>17</v>
      </c>
      <c r="E67" s="77">
        <v>22</v>
      </c>
      <c r="F67" s="77">
        <v>20</v>
      </c>
      <c r="G67" s="77">
        <v>10</v>
      </c>
      <c r="H67" s="77">
        <v>17</v>
      </c>
      <c r="I67" s="77">
        <v>4</v>
      </c>
      <c r="J67" s="77">
        <v>1</v>
      </c>
      <c r="K67" s="77">
        <v>0</v>
      </c>
      <c r="L67" s="77">
        <v>0</v>
      </c>
      <c r="M67" s="77">
        <v>2</v>
      </c>
      <c r="N67" s="78">
        <f t="shared" si="6"/>
        <v>115</v>
      </c>
      <c r="P67" s="69" t="s">
        <v>23</v>
      </c>
    </row>
    <row r="68" spans="1:14" ht="19.5">
      <c r="A68" s="79">
        <v>2561</v>
      </c>
      <c r="B68" s="80">
        <v>8</v>
      </c>
      <c r="C68" s="80">
        <v>15</v>
      </c>
      <c r="D68" s="80">
        <v>20</v>
      </c>
      <c r="E68" s="80">
        <v>18</v>
      </c>
      <c r="F68" s="80">
        <v>19</v>
      </c>
      <c r="G68" s="80">
        <v>14</v>
      </c>
      <c r="H68" s="80">
        <v>13</v>
      </c>
      <c r="I68" s="80">
        <v>7</v>
      </c>
      <c r="J68" s="80">
        <v>4</v>
      </c>
      <c r="K68" s="80">
        <v>2</v>
      </c>
      <c r="L68" s="80">
        <v>0</v>
      </c>
      <c r="M68" s="80">
        <v>0</v>
      </c>
      <c r="N68" s="81">
        <f t="shared" si="6"/>
        <v>120</v>
      </c>
    </row>
    <row r="69" spans="1:14" ht="19.5">
      <c r="A69" s="79">
        <v>2562</v>
      </c>
      <c r="B69" s="80">
        <v>2</v>
      </c>
      <c r="C69" s="80">
        <v>15</v>
      </c>
      <c r="D69" s="80">
        <v>18</v>
      </c>
      <c r="E69" s="80">
        <v>19</v>
      </c>
      <c r="F69" s="80">
        <v>22</v>
      </c>
      <c r="G69" s="80">
        <v>11</v>
      </c>
      <c r="H69" s="80">
        <v>8</v>
      </c>
      <c r="I69" s="80">
        <v>1</v>
      </c>
      <c r="J69" s="80">
        <v>0</v>
      </c>
      <c r="K69" s="80">
        <v>0</v>
      </c>
      <c r="L69" s="80">
        <v>0</v>
      </c>
      <c r="M69" s="80">
        <v>1</v>
      </c>
      <c r="N69" s="81">
        <f t="shared" si="6"/>
        <v>97</v>
      </c>
    </row>
    <row r="70" spans="1:14" ht="19.5">
      <c r="A70" s="79">
        <v>2563</v>
      </c>
      <c r="B70" s="80">
        <v>6</v>
      </c>
      <c r="C70" s="80">
        <v>13</v>
      </c>
      <c r="D70" s="80">
        <v>12</v>
      </c>
      <c r="E70" s="80">
        <v>11</v>
      </c>
      <c r="F70" s="80">
        <v>21</v>
      </c>
      <c r="G70" s="80">
        <v>21</v>
      </c>
      <c r="H70" s="80">
        <v>16</v>
      </c>
      <c r="I70" s="80">
        <v>4</v>
      </c>
      <c r="J70" s="80">
        <v>0</v>
      </c>
      <c r="K70" s="80">
        <v>0</v>
      </c>
      <c r="L70" s="80">
        <v>1</v>
      </c>
      <c r="M70" s="80">
        <v>2</v>
      </c>
      <c r="N70" s="81">
        <f t="shared" si="6"/>
        <v>107</v>
      </c>
    </row>
    <row r="71" spans="1:14" ht="19.5">
      <c r="A71" s="73">
        <v>2564</v>
      </c>
      <c r="B71" s="71">
        <v>18</v>
      </c>
      <c r="C71" s="71">
        <v>12</v>
      </c>
      <c r="D71" s="71">
        <v>12</v>
      </c>
      <c r="E71" s="71">
        <v>26</v>
      </c>
      <c r="F71" s="71">
        <v>21</v>
      </c>
      <c r="G71" s="71">
        <v>24</v>
      </c>
      <c r="H71" s="71">
        <v>13</v>
      </c>
      <c r="I71" s="71">
        <v>3</v>
      </c>
      <c r="J71" s="71">
        <v>0</v>
      </c>
      <c r="K71" s="71"/>
      <c r="L71" s="71"/>
      <c r="M71" s="71"/>
      <c r="N71" s="72">
        <f t="shared" si="6"/>
        <v>129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40">
      <selection activeCell="I49" sqref="I49:J4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965.5709677419355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48">$N$56</f>
        <v>965.5709677419355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965.5709677419355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965.5709677419355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965.5709677419355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965.5709677419355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965.5709677419355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965.5709677419355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965.5709677419355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965.5709677419355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965.5709677419355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965.5709677419355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965.5709677419355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965.5709677419355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965.5709677419355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965.5709677419355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965.5709677419355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965.5709677419355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965.5709677419355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965.5709677419355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965.5709677419355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965.5709677419355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965.5709677419355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965.5709677419355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965.5709677419355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965.5709677419355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 aca="true" t="shared" si="1" ref="N44:N49">SUM(B44:M44)</f>
        <v>822.6</v>
      </c>
      <c r="O44" s="36">
        <f>'ตารางฝนP.64'!O30</f>
        <v>108</v>
      </c>
      <c r="R44" s="42">
        <f t="shared" si="0"/>
        <v>965.5709677419355</v>
      </c>
    </row>
    <row r="45" spans="1:18" ht="12" customHeight="1">
      <c r="A45" s="46">
        <v>2560</v>
      </c>
      <c r="B45" s="74">
        <v>48.4</v>
      </c>
      <c r="C45" s="74">
        <v>212.7</v>
      </c>
      <c r="D45" s="74">
        <v>68.3</v>
      </c>
      <c r="E45" s="74">
        <v>103</v>
      </c>
      <c r="F45" s="74">
        <v>122.5</v>
      </c>
      <c r="G45" s="74">
        <v>57.6</v>
      </c>
      <c r="H45" s="74">
        <v>193.4</v>
      </c>
      <c r="I45" s="74">
        <v>13.7</v>
      </c>
      <c r="J45" s="74">
        <v>1.2</v>
      </c>
      <c r="K45" s="74">
        <v>0</v>
      </c>
      <c r="L45" s="74">
        <v>0</v>
      </c>
      <c r="M45" s="74">
        <v>15.2</v>
      </c>
      <c r="N45" s="48">
        <f t="shared" si="1"/>
        <v>836.0000000000001</v>
      </c>
      <c r="O45" s="75">
        <f>'ตารางฝนP.64'!O31</f>
        <v>115</v>
      </c>
      <c r="R45" s="42">
        <f t="shared" si="0"/>
        <v>965.5709677419355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 t="shared" si="1"/>
        <v>815.7</v>
      </c>
      <c r="O46" s="37">
        <f>'ตารางฝนP.64'!O32</f>
        <v>120</v>
      </c>
      <c r="R46" s="42">
        <f t="shared" si="0"/>
        <v>965.5709677419355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 t="shared" si="1"/>
        <v>669.8</v>
      </c>
      <c r="O47" s="37">
        <f>'ตารางฝนP.64'!O33</f>
        <v>97</v>
      </c>
      <c r="R47" s="42">
        <f t="shared" si="0"/>
        <v>965.5709677419355</v>
      </c>
    </row>
    <row r="48" spans="1:18" ht="12" customHeight="1">
      <c r="A48" s="36">
        <v>2563</v>
      </c>
      <c r="B48" s="49">
        <v>27.9</v>
      </c>
      <c r="C48" s="49">
        <v>42.6</v>
      </c>
      <c r="D48" s="49">
        <v>80.4</v>
      </c>
      <c r="E48" s="49">
        <v>116.2</v>
      </c>
      <c r="F48" s="49">
        <v>124.5</v>
      </c>
      <c r="G48" s="49">
        <v>161.3</v>
      </c>
      <c r="H48" s="49">
        <v>95.8</v>
      </c>
      <c r="I48" s="49">
        <v>28.8</v>
      </c>
      <c r="J48" s="49">
        <v>0</v>
      </c>
      <c r="K48" s="49">
        <v>0</v>
      </c>
      <c r="L48" s="49">
        <v>6</v>
      </c>
      <c r="M48" s="49">
        <v>3.6</v>
      </c>
      <c r="N48" s="47">
        <f t="shared" si="1"/>
        <v>687.1</v>
      </c>
      <c r="O48" s="37">
        <f>'ตารางฝนP.64'!O34</f>
        <v>107</v>
      </c>
      <c r="R48" s="42">
        <f t="shared" si="0"/>
        <v>965.5709677419355</v>
      </c>
    </row>
    <row r="49" spans="1:18" ht="12" customHeight="1">
      <c r="A49" s="61">
        <v>2564</v>
      </c>
      <c r="B49" s="67">
        <v>166.40000000000003</v>
      </c>
      <c r="C49" s="67">
        <v>68.6</v>
      </c>
      <c r="D49" s="67">
        <v>32.7</v>
      </c>
      <c r="E49" s="67">
        <v>257.59999999999997</v>
      </c>
      <c r="F49" s="67">
        <v>77.39999999999999</v>
      </c>
      <c r="G49" s="67">
        <v>299.50000000000006</v>
      </c>
      <c r="H49" s="67">
        <v>87.3</v>
      </c>
      <c r="I49" s="67">
        <v>5.6</v>
      </c>
      <c r="J49" s="67">
        <v>0</v>
      </c>
      <c r="K49" s="67"/>
      <c r="L49" s="67"/>
      <c r="M49" s="67"/>
      <c r="N49" s="62">
        <f t="shared" si="1"/>
        <v>995.1</v>
      </c>
      <c r="O49" s="68">
        <f>'ตารางฝนP.64'!O35</f>
        <v>129</v>
      </c>
      <c r="R49" s="42"/>
    </row>
    <row r="50" spans="1:18" ht="12" customHeight="1">
      <c r="A50" s="36">
        <v>2565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62"/>
      <c r="O50" s="37"/>
      <c r="R50" s="42"/>
    </row>
    <row r="51" spans="1:18" ht="12" customHeight="1">
      <c r="A51" s="36">
        <v>2566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7"/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208.5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60.8967741935484</v>
      </c>
      <c r="C56" s="39">
        <v>150.96129032258068</v>
      </c>
      <c r="D56" s="39">
        <v>107.46451612903228</v>
      </c>
      <c r="E56" s="39">
        <v>109.18709677419355</v>
      </c>
      <c r="F56" s="39">
        <v>138.96774193548387</v>
      </c>
      <c r="G56" s="39">
        <v>184.441935483871</v>
      </c>
      <c r="H56" s="39">
        <v>122.55806451612904</v>
      </c>
      <c r="I56" s="39">
        <v>32.20322580645161</v>
      </c>
      <c r="J56" s="39">
        <v>11.635483870967741</v>
      </c>
      <c r="K56" s="39">
        <v>12.548387096774196</v>
      </c>
      <c r="L56" s="39">
        <v>6.138709677419353</v>
      </c>
      <c r="M56" s="39">
        <v>28.567741935483873</v>
      </c>
      <c r="N56" s="39">
        <v>965.5709677419355</v>
      </c>
      <c r="O56" s="45">
        <v>120.70967741935483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40.3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2008-07-09T04:45:43Z</cp:lastPrinted>
  <dcterms:created xsi:type="dcterms:W3CDTF">2008-02-06T03:22:38Z</dcterms:created>
  <dcterms:modified xsi:type="dcterms:W3CDTF">2021-12-27T02:41:40Z</dcterms:modified>
  <cp:category/>
  <cp:version/>
  <cp:contentType/>
  <cp:contentStatus/>
</cp:coreProperties>
</file>