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2372" windowHeight="9000" activeTab="0"/>
  </bookViews>
  <sheets>
    <sheet name="ฝนรายปี อ.แม่ริม" sheetId="1" r:id="rId1"/>
    <sheet name="Chart1" sheetId="2" r:id="rId2"/>
    <sheet name="รายเดือ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'ฝนรายปี อ.แม่ริม'!$A$1:$O$78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<sst xmlns="http://schemas.openxmlformats.org/spreadsheetml/2006/main" count="75" uniqueCount="28">
  <si>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</si>
  <si>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</si>
  <si>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</si>
  <si>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</si>
  <si>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</si>
  <si>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</si>
  <si>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</si>
  <si>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</si>
  <si>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</si>
  <si>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</si>
  <si>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</si>
  <si>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</si>
  <si>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</si>
  <si>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</si>
  <si>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</si>
  <si>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</si>
  <si>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</si>
  <si>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</si>
  <si>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</si>
  <si>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</si>
  <si>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</si>
  <si>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สถานี :  07062  อ.แม่ริม  จ.เชียงใหม่</t>
  </si>
  <si>
    <t>-</t>
  </si>
  <si>
    <t>ปรับปรุงแก้ไขข้อมูลใหม่เนื่องจากตั้งแต่ปี 2543 - ปัจจุบันข้อมูลไม่สมบูรณ์( 4 มิ.ย. 52)</t>
  </si>
  <si>
    <t>หมายเหตุ ( ปริมาณฝนเฉลี่ยปี 2495 - ปี2544 )</t>
  </si>
  <si>
    <t>วันฝนตก</t>
  </si>
  <si>
    <t>ฝนเฉลี่ย(2495 - 2561 )</t>
  </si>
  <si>
    <t>ฝนเฉลี่ย 2495-2561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</si>
</sst>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2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0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sz val="12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b/>
      <sz val="10.75"/>
      <color indexed="17"/>
      <name val="Arial"/>
      <family val="0"/>
    </font>
    <font>
      <b/>
      <sz val="10.5"/>
      <color indexed="17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3" borderId="2" applyNumberFormat="0" applyAlignment="0" applyProtection="0"/>
    <xf numFmtId="0" fontId="37" fillId="0" borderId="3" applyNumberFormat="0" applyFill="0" applyAlignment="0" applyProtection="0"/>
    <xf numFmtId="0" fontId="38" fillId="7" borderId="0" applyNumberFormat="0" applyBorder="0" applyAlignment="0" applyProtection="0"/>
    <xf numFmtId="0" fontId="39" fillId="3" borderId="1" applyNumberFormat="0" applyAlignment="0" applyProtection="0"/>
    <xf numFmtId="0" fontId="40" fillId="10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9" borderId="5" applyNumberFormat="0" applyAlignment="0" applyProtection="0"/>
    <xf numFmtId="0" fontId="0" fillId="5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7" borderId="10" xfId="0" applyNumberFormat="1" applyFont="1" applyFill="1" applyBorder="1" applyAlignment="1">
      <alignment horizontal="center" vertical="center"/>
    </xf>
    <xf numFmtId="1" fontId="7" fillId="10" borderId="10" xfId="0" applyNumberFormat="1" applyFont="1" applyFill="1" applyBorder="1" applyAlignment="1">
      <alignment horizontal="center" vertical="center"/>
    </xf>
    <xf numFmtId="1" fontId="6" fillId="10" borderId="10" xfId="0" applyNumberFormat="1" applyFont="1" applyFill="1" applyBorder="1" applyAlignment="1">
      <alignment horizontal="center" vertical="center"/>
    </xf>
    <xf numFmtId="204" fontId="7" fillId="18" borderId="10" xfId="0" applyNumberFormat="1" applyFont="1" applyFill="1" applyBorder="1" applyAlignment="1">
      <alignment horizontal="right" vertical="center"/>
    </xf>
    <xf numFmtId="204" fontId="7" fillId="18" borderId="10" xfId="0" applyNumberFormat="1" applyFont="1" applyFill="1" applyBorder="1" applyAlignment="1">
      <alignment vertical="center"/>
    </xf>
    <xf numFmtId="204" fontId="6" fillId="9" borderId="10" xfId="0" applyNumberFormat="1" applyFont="1" applyFill="1" applyBorder="1" applyAlignment="1">
      <alignment horizontal="center" vertical="center"/>
    </xf>
    <xf numFmtId="1" fontId="14" fillId="3" borderId="10" xfId="0" applyNumberFormat="1" applyFont="1" applyFill="1" applyBorder="1" applyAlignment="1">
      <alignment horizontal="center" vertical="center"/>
    </xf>
    <xf numFmtId="1" fontId="13" fillId="3" borderId="10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7" borderId="10" xfId="0" applyNumberFormat="1" applyFont="1" applyFill="1" applyBorder="1" applyAlignment="1">
      <alignment horizontal="right" vertical="center"/>
    </xf>
    <xf numFmtId="1" fontId="6" fillId="19" borderId="10" xfId="0" applyNumberFormat="1" applyFont="1" applyFill="1" applyBorder="1" applyAlignment="1">
      <alignment horizontal="center" vertical="center"/>
    </xf>
    <xf numFmtId="1" fontId="7" fillId="19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0" fillId="3" borderId="11" xfId="0" applyFill="1" applyBorder="1" applyAlignment="1">
      <alignment horizontal="center" vertical="center"/>
    </xf>
    <xf numFmtId="202" fontId="0" fillId="10" borderId="11" xfId="0" applyFill="1" applyBorder="1" applyAlignment="1">
      <alignment horizontal="center" vertical="center"/>
    </xf>
    <xf numFmtId="203" fontId="17" fillId="10" borderId="12" xfId="0" applyNumberFormat="1" applyFont="1" applyFill="1" applyBorder="1" applyAlignment="1">
      <alignment/>
    </xf>
    <xf numFmtId="203" fontId="17" fillId="10" borderId="13" xfId="0" applyNumberFormat="1" applyFont="1" applyFill="1" applyBorder="1" applyAlignment="1">
      <alignment horizontal="center" vertical="center"/>
    </xf>
    <xf numFmtId="202" fontId="0" fillId="9" borderId="11" xfId="0" applyFill="1" applyBorder="1" applyAlignment="1">
      <alignment horizontal="center" vertical="center"/>
    </xf>
    <xf numFmtId="203" fontId="17" fillId="9" borderId="13" xfId="0" applyNumberFormat="1" applyFont="1" applyFill="1" applyBorder="1" applyAlignment="1">
      <alignment horizontal="center" vertical="center"/>
    </xf>
    <xf numFmtId="203" fontId="17" fillId="9" borderId="12" xfId="0" applyNumberFormat="1" applyFont="1" applyFill="1" applyBorder="1" applyAlignment="1">
      <alignment horizontal="center" vertical="center"/>
    </xf>
    <xf numFmtId="203" fontId="17" fillId="7" borderId="12" xfId="0" applyNumberFormat="1" applyFont="1" applyFill="1" applyBorder="1" applyAlignment="1">
      <alignment/>
    </xf>
    <xf numFmtId="205" fontId="17" fillId="7" borderId="12" xfId="0" applyNumberFormat="1" applyFont="1" applyFill="1" applyBorder="1" applyAlignment="1">
      <alignment/>
    </xf>
    <xf numFmtId="203" fontId="17" fillId="7" borderId="14" xfId="0" applyNumberFormat="1" applyFont="1" applyFill="1" applyBorder="1" applyAlignment="1">
      <alignment/>
    </xf>
    <xf numFmtId="205" fontId="17" fillId="7" borderId="14" xfId="0" applyNumberFormat="1" applyFont="1" applyFill="1" applyBorder="1" applyAlignment="1">
      <alignment/>
    </xf>
    <xf numFmtId="205" fontId="17" fillId="9" borderId="12" xfId="0" applyNumberFormat="1" applyFont="1" applyFill="1" applyBorder="1" applyAlignment="1">
      <alignment/>
    </xf>
    <xf numFmtId="203" fontId="17" fillId="9" borderId="12" xfId="0" applyNumberFormat="1" applyFont="1" applyFill="1" applyBorder="1" applyAlignment="1">
      <alignment/>
    </xf>
    <xf numFmtId="1" fontId="7" fillId="9" borderId="10" xfId="0" applyNumberFormat="1" applyFont="1" applyFill="1" applyBorder="1" applyAlignment="1">
      <alignment horizontal="center" vertical="center"/>
    </xf>
    <xf numFmtId="204" fontId="7" fillId="9" borderId="10" xfId="0" applyNumberFormat="1" applyFont="1" applyFill="1" applyBorder="1" applyAlignment="1">
      <alignment vertical="center"/>
    </xf>
    <xf numFmtId="204" fontId="7" fillId="9" borderId="10" xfId="0" applyNumberFormat="1" applyFont="1" applyFill="1" applyBorder="1" applyAlignment="1">
      <alignment horizontal="right" vertical="center"/>
    </xf>
    <xf numFmtId="205" fontId="17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7" fillId="10" borderId="13" xfId="0" applyNumberFormat="1" applyFont="1" applyFill="1" applyBorder="1" applyAlignment="1">
      <alignment horizontal="center" vertical="center"/>
    </xf>
    <xf numFmtId="205" fontId="17" fillId="10" borderId="12" xfId="0" applyNumberFormat="1" applyFont="1" applyFill="1" applyBorder="1" applyAlignment="1">
      <alignment/>
    </xf>
    <xf numFmtId="1" fontId="12" fillId="10" borderId="10" xfId="0" applyNumberFormat="1" applyFont="1" applyFill="1" applyBorder="1" applyAlignment="1">
      <alignment horizontal="center" vertical="center"/>
    </xf>
    <xf numFmtId="204" fontId="12" fillId="18" borderId="10" xfId="0" applyNumberFormat="1" applyFont="1" applyFill="1" applyBorder="1" applyAlignment="1">
      <alignment vertical="center"/>
    </xf>
    <xf numFmtId="204" fontId="12" fillId="7" borderId="10" xfId="0" applyNumberFormat="1" applyFont="1" applyFill="1" applyBorder="1" applyAlignment="1">
      <alignment horizontal="right" vertical="center"/>
    </xf>
    <xf numFmtId="1" fontId="12" fillId="19" borderId="10" xfId="0" applyNumberFormat="1" applyFont="1" applyFill="1" applyBorder="1" applyAlignment="1">
      <alignment horizontal="center" vertical="center"/>
    </xf>
    <xf numFmtId="203" fontId="18" fillId="10" borderId="12" xfId="0" applyNumberFormat="1" applyFont="1" applyFill="1" applyBorder="1" applyAlignment="1">
      <alignment/>
    </xf>
    <xf numFmtId="205" fontId="18" fillId="10" borderId="12" xfId="0" applyNumberFormat="1" applyFont="1" applyFill="1" applyBorder="1" applyAlignment="1">
      <alignment/>
    </xf>
    <xf numFmtId="203" fontId="18" fillId="9" borderId="12" xfId="0" applyNumberFormat="1" applyFont="1" applyFill="1" applyBorder="1" applyAlignment="1">
      <alignment horizontal="center" vertical="center"/>
    </xf>
    <xf numFmtId="1" fontId="19" fillId="10" borderId="10" xfId="0" applyNumberFormat="1" applyFont="1" applyFill="1" applyBorder="1" applyAlignment="1">
      <alignment horizontal="center" vertical="center"/>
    </xf>
    <xf numFmtId="204" fontId="19" fillId="18" borderId="10" xfId="0" applyNumberFormat="1" applyFont="1" applyFill="1" applyBorder="1" applyAlignment="1">
      <alignment vertical="center"/>
    </xf>
    <xf numFmtId="1" fontId="19" fillId="19" borderId="10" xfId="0" applyNumberFormat="1" applyFont="1" applyFill="1" applyBorder="1" applyAlignment="1">
      <alignment horizontal="center" vertical="center"/>
    </xf>
    <xf numFmtId="203" fontId="17" fillId="7" borderId="12" xfId="0" applyNumberFormat="1" applyFont="1" applyFill="1" applyBorder="1" applyAlignment="1">
      <alignment horizontal="center"/>
    </xf>
    <xf numFmtId="203" fontId="17" fillId="7" borderId="14" xfId="0" applyNumberFormat="1" applyFont="1" applyFill="1" applyBorder="1" applyAlignment="1">
      <alignment horizont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1" fontId="1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left" vertical="center"/>
    </xf>
    <xf numFmtId="202" fontId="12" fillId="0" borderId="0" xfId="0" applyFont="1" applyAlignment="1">
      <alignment horizontal="center"/>
    </xf>
    <xf numFmtId="204" fontId="7" fillId="20" borderId="10" xfId="0" applyNumberFormat="1" applyFont="1" applyFill="1" applyBorder="1" applyAlignment="1">
      <alignment horizontal="right" vertical="center"/>
    </xf>
    <xf numFmtId="1" fontId="7" fillId="20" borderId="10" xfId="0" applyNumberFormat="1" applyFont="1" applyFill="1" applyBorder="1" applyAlignment="1">
      <alignment horizontal="center" vertical="center"/>
    </xf>
    <xf numFmtId="1" fontId="12" fillId="9" borderId="10" xfId="0" applyNumberFormat="1" applyFont="1" applyFill="1" applyBorder="1" applyAlignment="1">
      <alignment horizontal="center" vertical="center"/>
    </xf>
    <xf numFmtId="204" fontId="12" fillId="9" borderId="10" xfId="0" applyNumberFormat="1" applyFont="1" applyFill="1" applyBorder="1" applyAlignment="1">
      <alignment vertical="center"/>
    </xf>
    <xf numFmtId="203" fontId="18" fillId="9" borderId="12" xfId="0" applyNumberFormat="1" applyFont="1" applyFill="1" applyBorder="1" applyAlignment="1">
      <alignment/>
    </xf>
    <xf numFmtId="205" fontId="18" fillId="9" borderId="12" xfId="0" applyNumberFormat="1" applyFont="1" applyFill="1" applyBorder="1" applyAlignment="1">
      <alignment/>
    </xf>
    <xf numFmtId="203" fontId="12" fillId="0" borderId="10" xfId="0" applyNumberFormat="1" applyFont="1" applyBorder="1" applyAlignment="1">
      <alignment horizontal="center"/>
    </xf>
    <xf numFmtId="202" fontId="20" fillId="0" borderId="0" xfId="0" applyFont="1" applyAlignment="1">
      <alignment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7" fillId="0" borderId="15" xfId="0" applyNumberFormat="1" applyFont="1" applyBorder="1" applyAlignment="1">
      <alignment horizontal="left" vertical="center"/>
    </xf>
    <xf numFmtId="202" fontId="12" fillId="21" borderId="0" xfId="0" applyFont="1" applyFill="1" applyAlignment="1">
      <alignment horizontal="center"/>
    </xf>
    <xf numFmtId="204" fontId="7" fillId="0" borderId="0" xfId="0" applyNumberFormat="1" applyFont="1" applyAlignment="1">
      <alignment horizontal="center"/>
    </xf>
    <xf numFmtId="202" fontId="7" fillId="22" borderId="0" xfId="0" applyFont="1" applyFill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กราฟแสดงปริมาณฝนรายปี         
สถานี อ.แม่ริม จ.เชียงใหม่</a:t>
            </a:r>
          </a:p>
        </c:rich>
      </c:tx>
      <c:layout>
        <c:manualLayout>
          <c:xMode val="factor"/>
          <c:yMode val="factor"/>
          <c:x val="-0.01325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27875"/>
          <c:w val="0.888"/>
          <c:h val="0.6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'ฝนรายปี อ.แม่ริม'!$A$4:$A$71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'ฝนรายปี อ.แม่ริม'!$N$4:$N$71</c:f>
              <c:numCache>
                <c:ptCount val="68"/>
                <c:pt idx="0">
                  <c:v>1216.7</c:v>
                </c:pt>
                <c:pt idx="1">
                  <c:v>1045.9</c:v>
                </c:pt>
                <c:pt idx="2">
                  <c:v>1248.6</c:v>
                </c:pt>
                <c:pt idx="3">
                  <c:v>1667.1</c:v>
                </c:pt>
                <c:pt idx="4">
                  <c:v>1173.7</c:v>
                </c:pt>
                <c:pt idx="5">
                  <c:v>981.4999999999999</c:v>
                </c:pt>
                <c:pt idx="6">
                  <c:v>1042.9</c:v>
                </c:pt>
                <c:pt idx="7">
                  <c:v>962.4</c:v>
                </c:pt>
                <c:pt idx="8">
                  <c:v>1097.9</c:v>
                </c:pt>
                <c:pt idx="9">
                  <c:v>1450.8999999999999</c:v>
                </c:pt>
                <c:pt idx="10">
                  <c:v>1161.5</c:v>
                </c:pt>
                <c:pt idx="11">
                  <c:v>1334.8</c:v>
                </c:pt>
                <c:pt idx="12">
                  <c:v>1052.4</c:v>
                </c:pt>
                <c:pt idx="13">
                  <c:v>903.5000000000001</c:v>
                </c:pt>
                <c:pt idx="14">
                  <c:v>1069.4999999999998</c:v>
                </c:pt>
                <c:pt idx="15">
                  <c:v>1173.8000000000002</c:v>
                </c:pt>
                <c:pt idx="16">
                  <c:v>944.6999999999999</c:v>
                </c:pt>
                <c:pt idx="17">
                  <c:v>988.2999999999998</c:v>
                </c:pt>
                <c:pt idx="18">
                  <c:v>1400.2</c:v>
                </c:pt>
                <c:pt idx="19">
                  <c:v>1311.8999999999996</c:v>
                </c:pt>
                <c:pt idx="20">
                  <c:v>1231.2000000000003</c:v>
                </c:pt>
                <c:pt idx="21">
                  <c:v>1309.9</c:v>
                </c:pt>
                <c:pt idx="22">
                  <c:v>1183.6</c:v>
                </c:pt>
                <c:pt idx="23">
                  <c:v>1253.6</c:v>
                </c:pt>
                <c:pt idx="24">
                  <c:v>695.5999999999999</c:v>
                </c:pt>
                <c:pt idx="25">
                  <c:v>876.8</c:v>
                </c:pt>
                <c:pt idx="26">
                  <c:v>712.4</c:v>
                </c:pt>
                <c:pt idx="27">
                  <c:v>754.2</c:v>
                </c:pt>
                <c:pt idx="28">
                  <c:v>914.6</c:v>
                </c:pt>
                <c:pt idx="29">
                  <c:v>1124.7</c:v>
                </c:pt>
                <c:pt idx="30">
                  <c:v>770.9</c:v>
                </c:pt>
                <c:pt idx="31">
                  <c:v>958.4</c:v>
                </c:pt>
                <c:pt idx="32">
                  <c:v>639.8000000000001</c:v>
                </c:pt>
                <c:pt idx="33">
                  <c:v>962.4999999999998</c:v>
                </c:pt>
                <c:pt idx="34">
                  <c:v>929</c:v>
                </c:pt>
                <c:pt idx="35">
                  <c:v>821.1</c:v>
                </c:pt>
                <c:pt idx="36">
                  <c:v>1123.3000000000002</c:v>
                </c:pt>
                <c:pt idx="37">
                  <c:v>789</c:v>
                </c:pt>
                <c:pt idx="38">
                  <c:v>801.1999999999999</c:v>
                </c:pt>
                <c:pt idx="39">
                  <c:v>755.9000000000001</c:v>
                </c:pt>
                <c:pt idx="40">
                  <c:v>837.4</c:v>
                </c:pt>
                <c:pt idx="41">
                  <c:v>744.2</c:v>
                </c:pt>
                <c:pt idx="42">
                  <c:v>792.5999999999999</c:v>
                </c:pt>
                <c:pt idx="43">
                  <c:v>982.6</c:v>
                </c:pt>
                <c:pt idx="48">
                  <c:v>1017.2</c:v>
                </c:pt>
                <c:pt idx="50">
                  <c:v>1136.5</c:v>
                </c:pt>
                <c:pt idx="51">
                  <c:v>752.6</c:v>
                </c:pt>
                <c:pt idx="52">
                  <c:v>917.2</c:v>
                </c:pt>
                <c:pt idx="54">
                  <c:v>1054.1</c:v>
                </c:pt>
                <c:pt idx="57">
                  <c:v>371.5</c:v>
                </c:pt>
                <c:pt idx="58">
                  <c:v>1104.5</c:v>
                </c:pt>
                <c:pt idx="59">
                  <c:v>1445.3999999999996</c:v>
                </c:pt>
                <c:pt idx="60">
                  <c:v>902.3</c:v>
                </c:pt>
                <c:pt idx="62">
                  <c:v>640.3000000000001</c:v>
                </c:pt>
                <c:pt idx="63">
                  <c:v>650.5000000000001</c:v>
                </c:pt>
                <c:pt idx="64">
                  <c:v>1077.8000000000002</c:v>
                </c:pt>
                <c:pt idx="65">
                  <c:v>1210.2</c:v>
                </c:pt>
                <c:pt idx="66">
                  <c:v>1404.8999999999999</c:v>
                </c:pt>
                <c:pt idx="67">
                  <c:v>950.0999999999999</c:v>
                </c:pt>
              </c:numCache>
            </c:numRef>
          </c:val>
        </c:ser>
        <c:axId val="9901332"/>
        <c:axId val="22003125"/>
      </c:barChart>
      <c:lineChart>
        <c:grouping val="standard"/>
        <c:varyColors val="0"/>
        <c:ser>
          <c:idx val="1"/>
          <c:order val="1"/>
          <c:tx>
            <c:v>ปริมาณฝนเฉลี่ย 1016.6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'ฝนรายปี อ.แม่ริม'!$Q$4:$Q$70</c:f>
              <c:numCache>
                <c:ptCount val="67"/>
                <c:pt idx="0">
                  <c:v>1016.6690000449039</c:v>
                </c:pt>
                <c:pt idx="1">
                  <c:v>1016.6690000449039</c:v>
                </c:pt>
                <c:pt idx="2">
                  <c:v>1016.6690000449039</c:v>
                </c:pt>
                <c:pt idx="3">
                  <c:v>1016.6690000449039</c:v>
                </c:pt>
                <c:pt idx="4">
                  <c:v>1016.6690000449039</c:v>
                </c:pt>
                <c:pt idx="5">
                  <c:v>1016.6690000449039</c:v>
                </c:pt>
                <c:pt idx="6">
                  <c:v>1016.6690000449039</c:v>
                </c:pt>
                <c:pt idx="7">
                  <c:v>1016.6690000449039</c:v>
                </c:pt>
                <c:pt idx="8">
                  <c:v>1016.6690000449039</c:v>
                </c:pt>
                <c:pt idx="9">
                  <c:v>1016.6690000449039</c:v>
                </c:pt>
                <c:pt idx="10">
                  <c:v>1016.6690000449039</c:v>
                </c:pt>
                <c:pt idx="11">
                  <c:v>1016.6690000449039</c:v>
                </c:pt>
                <c:pt idx="12">
                  <c:v>1016.6690000449039</c:v>
                </c:pt>
                <c:pt idx="13">
                  <c:v>1016.6690000449039</c:v>
                </c:pt>
                <c:pt idx="14">
                  <c:v>1016.6690000449039</c:v>
                </c:pt>
                <c:pt idx="15">
                  <c:v>1016.6690000449039</c:v>
                </c:pt>
                <c:pt idx="16">
                  <c:v>1016.6690000449039</c:v>
                </c:pt>
                <c:pt idx="17">
                  <c:v>1016.6690000449039</c:v>
                </c:pt>
                <c:pt idx="18">
                  <c:v>1016.6690000449039</c:v>
                </c:pt>
                <c:pt idx="19">
                  <c:v>1016.6690000449039</c:v>
                </c:pt>
                <c:pt idx="20">
                  <c:v>1016.6690000449039</c:v>
                </c:pt>
                <c:pt idx="21">
                  <c:v>1016.6690000449039</c:v>
                </c:pt>
                <c:pt idx="22">
                  <c:v>1016.6690000449039</c:v>
                </c:pt>
                <c:pt idx="23">
                  <c:v>1016.6690000449039</c:v>
                </c:pt>
                <c:pt idx="24">
                  <c:v>1016.6690000449039</c:v>
                </c:pt>
                <c:pt idx="25">
                  <c:v>1016.6690000449039</c:v>
                </c:pt>
                <c:pt idx="26">
                  <c:v>1016.6690000449039</c:v>
                </c:pt>
                <c:pt idx="27">
                  <c:v>1016.6690000449039</c:v>
                </c:pt>
                <c:pt idx="28">
                  <c:v>1016.6690000449039</c:v>
                </c:pt>
                <c:pt idx="29">
                  <c:v>1016.6690000449039</c:v>
                </c:pt>
                <c:pt idx="30">
                  <c:v>1016.6690000449039</c:v>
                </c:pt>
                <c:pt idx="31">
                  <c:v>1016.6690000449039</c:v>
                </c:pt>
                <c:pt idx="32">
                  <c:v>1016.6690000449039</c:v>
                </c:pt>
                <c:pt idx="33">
                  <c:v>1016.6690000449039</c:v>
                </c:pt>
                <c:pt idx="34">
                  <c:v>1016.6690000449039</c:v>
                </c:pt>
                <c:pt idx="35">
                  <c:v>1016.6690000449039</c:v>
                </c:pt>
                <c:pt idx="36">
                  <c:v>1016.6690000449039</c:v>
                </c:pt>
                <c:pt idx="37">
                  <c:v>1016.6690000449039</c:v>
                </c:pt>
                <c:pt idx="38">
                  <c:v>1016.6690000449039</c:v>
                </c:pt>
                <c:pt idx="39">
                  <c:v>1016.6690000449039</c:v>
                </c:pt>
                <c:pt idx="40">
                  <c:v>1016.6690000449039</c:v>
                </c:pt>
                <c:pt idx="41">
                  <c:v>1016.6690000449039</c:v>
                </c:pt>
                <c:pt idx="42">
                  <c:v>1016.6690000449039</c:v>
                </c:pt>
                <c:pt idx="43">
                  <c:v>1016.6690000449039</c:v>
                </c:pt>
                <c:pt idx="44">
                  <c:v>1016.6690000449039</c:v>
                </c:pt>
                <c:pt idx="45">
                  <c:v>1016.6690000449039</c:v>
                </c:pt>
                <c:pt idx="46">
                  <c:v>1016.6690000449039</c:v>
                </c:pt>
                <c:pt idx="47">
                  <c:v>1016.6690000449039</c:v>
                </c:pt>
                <c:pt idx="48">
                  <c:v>1016.6690000449039</c:v>
                </c:pt>
                <c:pt idx="49">
                  <c:v>1016.6690000449039</c:v>
                </c:pt>
                <c:pt idx="50">
                  <c:v>1016.6690000449039</c:v>
                </c:pt>
                <c:pt idx="51">
                  <c:v>1016.6690000449039</c:v>
                </c:pt>
                <c:pt idx="52">
                  <c:v>1016.6690000449039</c:v>
                </c:pt>
                <c:pt idx="53">
                  <c:v>1016.6690000449039</c:v>
                </c:pt>
                <c:pt idx="54">
                  <c:v>1016.6690000449039</c:v>
                </c:pt>
                <c:pt idx="55">
                  <c:v>1016.6690000449039</c:v>
                </c:pt>
                <c:pt idx="56">
                  <c:v>1016.6690000449039</c:v>
                </c:pt>
                <c:pt idx="57">
                  <c:v>1016.6690000449039</c:v>
                </c:pt>
                <c:pt idx="58">
                  <c:v>1016.6690000449039</c:v>
                </c:pt>
                <c:pt idx="59">
                  <c:v>1016.6690000449039</c:v>
                </c:pt>
                <c:pt idx="60">
                  <c:v>1016.6690000449039</c:v>
                </c:pt>
                <c:pt idx="61">
                  <c:v>1016.6690000449039</c:v>
                </c:pt>
                <c:pt idx="62">
                  <c:v>1016.6690000449039</c:v>
                </c:pt>
                <c:pt idx="63">
                  <c:v>1016.6690000449039</c:v>
                </c:pt>
                <c:pt idx="64">
                  <c:v>1016.6690000449039</c:v>
                </c:pt>
                <c:pt idx="65">
                  <c:v>1016.6690000449039</c:v>
                </c:pt>
                <c:pt idx="66">
                  <c:v>1016.6690000449039</c:v>
                </c:pt>
              </c:numCache>
            </c:numRef>
          </c:val>
          <c:smooth val="0"/>
        </c:ser>
        <c:axId val="9901332"/>
        <c:axId val="22003125"/>
      </c:lineChart>
      <c:catAx>
        <c:axId val="990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22003125"/>
        <c:crosses val="autoZero"/>
        <c:auto val="1"/>
        <c:lblOffset val="100"/>
        <c:tickLblSkip val="3"/>
        <c:noMultiLvlLbl val="0"/>
      </c:catAx>
      <c:valAx>
        <c:axId val="22003125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990133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025"/>
          <c:y val="0.377"/>
          <c:w val="0.296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อ.แม่ริม จ.เชียงใหม่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0"/>
          <c:order val="0"/>
          <c:tx>
            <c:v>2531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2532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2533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2534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2535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2536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2537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รายเดือน!$B$60:$M$60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2538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2543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2547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รายเดือน!$B$70:$M$70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v>2554</c:v>
          </c:tx>
          <c:spPr>
            <a:ln w="254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รายเดือน!$B$77:$M$77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รายเดือน!$B$81:$M$81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รายเดือน!$B$82:$M$82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รายเดือน!$B$83:$M$83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รายเดือน!$B$84:$M$84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เฉลี่ย2595-2561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รายเดือน!$B$17:$M$17</c:f>
              <c:strCache/>
            </c:strRef>
          </c:cat>
          <c:val>
            <c:numRef>
              <c:f>รายเดือน!$B$89:$M$89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รายเดือน!$B$85:$M$85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3810398"/>
        <c:axId val="37422671"/>
      </c:lineChart>
      <c:catAx>
        <c:axId val="63810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7422671"/>
        <c:crosses val="autoZero"/>
        <c:auto val="1"/>
        <c:lblOffset val="100"/>
        <c:tickLblSkip val="1"/>
        <c:noMultiLvlLbl val="0"/>
      </c:catAx>
      <c:valAx>
        <c:axId val="37422671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6381039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2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23"/>
  <sheetViews>
    <sheetView tabSelected="1" zoomScalePageLayoutView="0" workbookViewId="0" topLeftCell="A67">
      <selection activeCell="T81" sqref="S80:T81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6" width="6.28125" style="7" customWidth="1"/>
    <col min="17" max="17" width="15.140625" style="1" customWidth="1"/>
    <col min="18" max="16384" width="9.7109375" style="1" customWidth="1"/>
  </cols>
  <sheetData>
    <row r="1" spans="1:16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  <c r="P1" s="15"/>
    </row>
    <row r="2" spans="1:16" s="2" customFormat="1" ht="24" customHeight="1">
      <c r="A2" s="88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69"/>
    </row>
    <row r="3" spans="1:19" s="2" customFormat="1" ht="18" customHeight="1">
      <c r="A3" s="18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6" t="s">
        <v>15</v>
      </c>
      <c r="O3" s="29" t="s">
        <v>16</v>
      </c>
      <c r="P3" s="70"/>
      <c r="Q3" s="31" t="s">
        <v>26</v>
      </c>
      <c r="S3" s="31"/>
    </row>
    <row r="4" spans="1:19" s="2" customFormat="1" ht="15.75" customHeight="1">
      <c r="A4" s="17">
        <v>2495</v>
      </c>
      <c r="B4" s="19">
        <v>0</v>
      </c>
      <c r="C4" s="19">
        <v>140.9</v>
      </c>
      <c r="D4" s="19">
        <v>160</v>
      </c>
      <c r="E4" s="19">
        <v>147.9</v>
      </c>
      <c r="F4" s="19">
        <v>296.6</v>
      </c>
      <c r="G4" s="19">
        <v>328.8</v>
      </c>
      <c r="H4" s="19">
        <v>142.5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28">
        <f>SUM(B4:M4)</f>
        <v>1216.7</v>
      </c>
      <c r="O4" s="30">
        <v>57</v>
      </c>
      <c r="P4" s="8"/>
      <c r="Q4" s="49">
        <f>$N$75</f>
        <v>1016.2882193380226</v>
      </c>
      <c r="S4" s="49"/>
    </row>
    <row r="5" spans="1:19" s="2" customFormat="1" ht="15.75" customHeight="1">
      <c r="A5" s="17">
        <v>2496</v>
      </c>
      <c r="B5" s="19">
        <v>114.7</v>
      </c>
      <c r="C5" s="19">
        <v>176.9</v>
      </c>
      <c r="D5" s="19">
        <v>146.4</v>
      </c>
      <c r="E5" s="19">
        <v>60.4</v>
      </c>
      <c r="F5" s="19">
        <v>263.3</v>
      </c>
      <c r="G5" s="19">
        <v>183.5</v>
      </c>
      <c r="H5" s="19">
        <v>44.2</v>
      </c>
      <c r="I5" s="19">
        <v>19</v>
      </c>
      <c r="J5" s="19">
        <v>0</v>
      </c>
      <c r="K5" s="19">
        <v>0</v>
      </c>
      <c r="L5" s="19">
        <v>0</v>
      </c>
      <c r="M5" s="19">
        <v>37.5</v>
      </c>
      <c r="N5" s="28">
        <f aca="true" t="shared" si="0" ref="N5:N47">SUM(B5:M5)</f>
        <v>1045.9</v>
      </c>
      <c r="O5" s="30">
        <v>78</v>
      </c>
      <c r="P5" s="8"/>
      <c r="Q5" s="49">
        <f aca="true" t="shared" si="1" ref="Q5:Q70">$N$75</f>
        <v>1016.2882193380226</v>
      </c>
      <c r="S5" s="49"/>
    </row>
    <row r="6" spans="1:19" s="2" customFormat="1" ht="15.75" customHeight="1">
      <c r="A6" s="17">
        <v>2497</v>
      </c>
      <c r="B6" s="19">
        <v>56.8</v>
      </c>
      <c r="C6" s="19">
        <v>274.1</v>
      </c>
      <c r="D6" s="19">
        <v>55.3</v>
      </c>
      <c r="E6" s="19">
        <v>130.5</v>
      </c>
      <c r="F6" s="19">
        <v>316.3</v>
      </c>
      <c r="G6" s="19">
        <v>212.6</v>
      </c>
      <c r="H6" s="19">
        <v>122</v>
      </c>
      <c r="I6" s="19">
        <v>43.5</v>
      </c>
      <c r="J6" s="19">
        <v>9</v>
      </c>
      <c r="K6" s="19">
        <v>0</v>
      </c>
      <c r="L6" s="19">
        <v>3.3</v>
      </c>
      <c r="M6" s="19">
        <v>25.2</v>
      </c>
      <c r="N6" s="28">
        <f t="shared" si="0"/>
        <v>1248.6</v>
      </c>
      <c r="O6" s="30">
        <v>81</v>
      </c>
      <c r="P6" s="8"/>
      <c r="Q6" s="49">
        <f t="shared" si="1"/>
        <v>1016.2882193380226</v>
      </c>
      <c r="S6" s="49"/>
    </row>
    <row r="7" spans="1:19" s="2" customFormat="1" ht="15.75" customHeight="1">
      <c r="A7" s="78">
        <v>2498</v>
      </c>
      <c r="B7" s="19">
        <v>109.3</v>
      </c>
      <c r="C7" s="19">
        <v>165.4</v>
      </c>
      <c r="D7" s="19">
        <v>388.2</v>
      </c>
      <c r="E7" s="19">
        <v>318.9</v>
      </c>
      <c r="F7" s="19">
        <v>262.2</v>
      </c>
      <c r="G7" s="19">
        <v>259.3</v>
      </c>
      <c r="H7" s="19">
        <v>94.1</v>
      </c>
      <c r="I7" s="19">
        <v>37.4</v>
      </c>
      <c r="J7" s="19">
        <v>0</v>
      </c>
      <c r="K7" s="19">
        <v>0</v>
      </c>
      <c r="L7" s="19">
        <v>32.3</v>
      </c>
      <c r="M7" s="19">
        <v>0</v>
      </c>
      <c r="N7" s="77">
        <f t="shared" si="0"/>
        <v>1667.1</v>
      </c>
      <c r="O7" s="30">
        <v>104</v>
      </c>
      <c r="P7" s="8"/>
      <c r="Q7" s="49">
        <f t="shared" si="1"/>
        <v>1016.2882193380226</v>
      </c>
      <c r="S7" s="49"/>
    </row>
    <row r="8" spans="1:19" s="2" customFormat="1" ht="15.75" customHeight="1">
      <c r="A8" s="17">
        <v>2499</v>
      </c>
      <c r="B8" s="19">
        <v>14</v>
      </c>
      <c r="C8" s="19">
        <v>197</v>
      </c>
      <c r="D8" s="19">
        <v>121.8</v>
      </c>
      <c r="E8" s="19">
        <v>150.3</v>
      </c>
      <c r="F8" s="19">
        <v>278.9</v>
      </c>
      <c r="G8" s="19">
        <v>321.6</v>
      </c>
      <c r="H8" s="19">
        <v>78.2</v>
      </c>
      <c r="I8" s="19">
        <v>0</v>
      </c>
      <c r="J8" s="19">
        <v>0</v>
      </c>
      <c r="K8" s="19">
        <v>0</v>
      </c>
      <c r="L8" s="19">
        <v>0</v>
      </c>
      <c r="M8" s="19">
        <v>11.9</v>
      </c>
      <c r="N8" s="28">
        <f t="shared" si="0"/>
        <v>1173.7</v>
      </c>
      <c r="O8" s="30">
        <v>75</v>
      </c>
      <c r="P8" s="8"/>
      <c r="Q8" s="49">
        <f t="shared" si="1"/>
        <v>1016.2882193380226</v>
      </c>
      <c r="S8" s="49"/>
    </row>
    <row r="9" spans="1:19" s="2" customFormat="1" ht="15.75" customHeight="1">
      <c r="A9" s="17">
        <v>2500</v>
      </c>
      <c r="B9" s="19">
        <v>6.9</v>
      </c>
      <c r="C9" s="19">
        <v>104.5</v>
      </c>
      <c r="D9" s="19">
        <v>209.4</v>
      </c>
      <c r="E9" s="19">
        <v>80.8</v>
      </c>
      <c r="F9" s="19">
        <v>298.5</v>
      </c>
      <c r="G9" s="19">
        <v>177.7</v>
      </c>
      <c r="H9" s="19">
        <v>63.8</v>
      </c>
      <c r="I9" s="19">
        <v>0</v>
      </c>
      <c r="J9" s="19">
        <v>0</v>
      </c>
      <c r="K9" s="19">
        <v>0</v>
      </c>
      <c r="L9" s="19">
        <v>0</v>
      </c>
      <c r="M9" s="19">
        <v>39.9</v>
      </c>
      <c r="N9" s="28">
        <f t="shared" si="0"/>
        <v>981.4999999999999</v>
      </c>
      <c r="O9" s="30">
        <v>75</v>
      </c>
      <c r="P9" s="8"/>
      <c r="Q9" s="49">
        <f t="shared" si="1"/>
        <v>1016.2882193380226</v>
      </c>
      <c r="S9" s="49"/>
    </row>
    <row r="10" spans="1:19" s="2" customFormat="1" ht="15.75" customHeight="1">
      <c r="A10" s="17">
        <v>2501</v>
      </c>
      <c r="B10" s="19">
        <v>42.8</v>
      </c>
      <c r="C10" s="19">
        <v>100.9</v>
      </c>
      <c r="D10" s="19">
        <v>149.4</v>
      </c>
      <c r="E10" s="19">
        <v>169.5</v>
      </c>
      <c r="F10" s="19">
        <v>182.5</v>
      </c>
      <c r="G10" s="19">
        <v>236.1</v>
      </c>
      <c r="H10" s="19">
        <v>149.5</v>
      </c>
      <c r="I10" s="19">
        <v>0</v>
      </c>
      <c r="J10" s="19">
        <v>0</v>
      </c>
      <c r="K10" s="19">
        <v>5.5</v>
      </c>
      <c r="L10" s="19">
        <v>0</v>
      </c>
      <c r="M10" s="19">
        <v>6.7</v>
      </c>
      <c r="N10" s="28">
        <f t="shared" si="0"/>
        <v>1042.9</v>
      </c>
      <c r="O10" s="30">
        <v>75</v>
      </c>
      <c r="P10" s="8"/>
      <c r="Q10" s="49">
        <f t="shared" si="1"/>
        <v>1016.2882193380226</v>
      </c>
      <c r="S10" s="49"/>
    </row>
    <row r="11" spans="1:19" s="2" customFormat="1" ht="15.75" customHeight="1">
      <c r="A11" s="17">
        <v>2502</v>
      </c>
      <c r="B11" s="19">
        <v>44.2</v>
      </c>
      <c r="C11" s="19">
        <v>132.3</v>
      </c>
      <c r="D11" s="19">
        <v>91.9</v>
      </c>
      <c r="E11" s="19">
        <v>167.5</v>
      </c>
      <c r="F11" s="19">
        <v>189.8</v>
      </c>
      <c r="G11" s="19">
        <v>261.8</v>
      </c>
      <c r="H11" s="19">
        <v>21.8</v>
      </c>
      <c r="I11" s="19">
        <v>0</v>
      </c>
      <c r="J11" s="19">
        <v>0</v>
      </c>
      <c r="K11" s="19">
        <v>53.1</v>
      </c>
      <c r="L11" s="19">
        <v>0</v>
      </c>
      <c r="M11" s="19">
        <v>0</v>
      </c>
      <c r="N11" s="28">
        <f t="shared" si="0"/>
        <v>962.4</v>
      </c>
      <c r="O11" s="30">
        <v>75</v>
      </c>
      <c r="P11" s="8"/>
      <c r="Q11" s="49">
        <f t="shared" si="1"/>
        <v>1016.2882193380226</v>
      </c>
      <c r="S11" s="49"/>
    </row>
    <row r="12" spans="1:19" s="2" customFormat="1" ht="15.75" customHeight="1">
      <c r="A12" s="17">
        <v>2503</v>
      </c>
      <c r="B12" s="19">
        <v>0</v>
      </c>
      <c r="C12" s="19">
        <v>117.4</v>
      </c>
      <c r="D12" s="19">
        <v>55.7</v>
      </c>
      <c r="E12" s="19">
        <v>178.9</v>
      </c>
      <c r="F12" s="19">
        <v>190.5</v>
      </c>
      <c r="G12" s="19">
        <v>222.1</v>
      </c>
      <c r="H12" s="19">
        <v>162.1</v>
      </c>
      <c r="I12" s="19">
        <v>37.2</v>
      </c>
      <c r="J12" s="19">
        <v>105.2</v>
      </c>
      <c r="K12" s="19">
        <v>0</v>
      </c>
      <c r="L12" s="19">
        <v>0</v>
      </c>
      <c r="M12" s="19">
        <v>28.8</v>
      </c>
      <c r="N12" s="28">
        <f t="shared" si="0"/>
        <v>1097.9</v>
      </c>
      <c r="O12" s="30">
        <v>71</v>
      </c>
      <c r="P12" s="8"/>
      <c r="Q12" s="49">
        <f t="shared" si="1"/>
        <v>1016.2882193380226</v>
      </c>
      <c r="S12" s="49"/>
    </row>
    <row r="13" spans="1:19" s="2" customFormat="1" ht="15.75" customHeight="1">
      <c r="A13" s="17">
        <v>2504</v>
      </c>
      <c r="B13" s="19">
        <v>54.5</v>
      </c>
      <c r="C13" s="19">
        <v>228.7</v>
      </c>
      <c r="D13" s="19">
        <v>181.9</v>
      </c>
      <c r="E13" s="19">
        <v>105.5</v>
      </c>
      <c r="F13" s="19">
        <v>328.4</v>
      </c>
      <c r="G13" s="19">
        <v>339.8</v>
      </c>
      <c r="H13" s="19">
        <v>137.2</v>
      </c>
      <c r="I13" s="19">
        <v>8.3</v>
      </c>
      <c r="J13" s="19">
        <v>55.1</v>
      </c>
      <c r="K13" s="19">
        <v>0</v>
      </c>
      <c r="L13" s="19">
        <v>0</v>
      </c>
      <c r="M13" s="19">
        <v>11.5</v>
      </c>
      <c r="N13" s="28">
        <f t="shared" si="0"/>
        <v>1450.8999999999999</v>
      </c>
      <c r="O13" s="30">
        <v>92</v>
      </c>
      <c r="P13" s="8"/>
      <c r="Q13" s="49">
        <f t="shared" si="1"/>
        <v>1016.2882193380226</v>
      </c>
      <c r="S13" s="49"/>
    </row>
    <row r="14" spans="1:19" s="2" customFormat="1" ht="15.75" customHeight="1">
      <c r="A14" s="17">
        <v>2505</v>
      </c>
      <c r="B14" s="19">
        <v>57.2</v>
      </c>
      <c r="C14" s="19">
        <v>107.4</v>
      </c>
      <c r="D14" s="19">
        <v>69.8</v>
      </c>
      <c r="E14" s="19">
        <v>222.8</v>
      </c>
      <c r="F14" s="19">
        <v>271.6</v>
      </c>
      <c r="G14" s="19">
        <v>278.1</v>
      </c>
      <c r="H14" s="19">
        <v>130.3</v>
      </c>
      <c r="I14" s="19">
        <v>0</v>
      </c>
      <c r="J14" s="19">
        <v>0</v>
      </c>
      <c r="K14" s="19">
        <v>0</v>
      </c>
      <c r="L14" s="19">
        <v>0</v>
      </c>
      <c r="M14" s="19">
        <v>24.3</v>
      </c>
      <c r="N14" s="28">
        <f t="shared" si="0"/>
        <v>1161.5</v>
      </c>
      <c r="O14" s="30">
        <v>71</v>
      </c>
      <c r="P14" s="8"/>
      <c r="Q14" s="49">
        <f t="shared" si="1"/>
        <v>1016.2882193380226</v>
      </c>
      <c r="S14" s="49"/>
    </row>
    <row r="15" spans="1:19" s="2" customFormat="1" ht="15.75" customHeight="1">
      <c r="A15" s="17">
        <v>2506</v>
      </c>
      <c r="B15" s="19">
        <v>45.5</v>
      </c>
      <c r="C15" s="19">
        <v>29.7</v>
      </c>
      <c r="D15" s="19">
        <v>293.7</v>
      </c>
      <c r="E15" s="19">
        <v>213.5</v>
      </c>
      <c r="F15" s="19">
        <v>244.7</v>
      </c>
      <c r="G15" s="19">
        <v>158.7</v>
      </c>
      <c r="H15" s="19">
        <v>246</v>
      </c>
      <c r="I15" s="19">
        <v>62.9</v>
      </c>
      <c r="J15" s="19">
        <v>0</v>
      </c>
      <c r="K15" s="19">
        <v>0</v>
      </c>
      <c r="L15" s="19">
        <v>0</v>
      </c>
      <c r="M15" s="19">
        <v>40.1</v>
      </c>
      <c r="N15" s="28">
        <f t="shared" si="0"/>
        <v>1334.8</v>
      </c>
      <c r="O15" s="30">
        <v>93</v>
      </c>
      <c r="P15" s="8"/>
      <c r="Q15" s="49">
        <f t="shared" si="1"/>
        <v>1016.2882193380226</v>
      </c>
      <c r="S15" s="49"/>
    </row>
    <row r="16" spans="1:19" s="2" customFormat="1" ht="15.75" customHeight="1">
      <c r="A16" s="17">
        <v>2507</v>
      </c>
      <c r="B16" s="19">
        <v>45.7</v>
      </c>
      <c r="C16" s="19">
        <v>237.7</v>
      </c>
      <c r="D16" s="19">
        <v>72.6</v>
      </c>
      <c r="E16" s="19">
        <v>214.2</v>
      </c>
      <c r="F16" s="19">
        <v>121.7</v>
      </c>
      <c r="G16" s="19">
        <v>234.8</v>
      </c>
      <c r="H16" s="19">
        <v>91.7</v>
      </c>
      <c r="I16" s="19">
        <v>21.5</v>
      </c>
      <c r="J16" s="19">
        <v>0</v>
      </c>
      <c r="K16" s="19">
        <v>0</v>
      </c>
      <c r="L16" s="19">
        <v>12.5</v>
      </c>
      <c r="M16" s="19">
        <v>0</v>
      </c>
      <c r="N16" s="28">
        <f t="shared" si="0"/>
        <v>1052.4</v>
      </c>
      <c r="O16" s="30">
        <v>70</v>
      </c>
      <c r="P16" s="8"/>
      <c r="Q16" s="49">
        <f t="shared" si="1"/>
        <v>1016.2882193380226</v>
      </c>
      <c r="S16" s="49"/>
    </row>
    <row r="17" spans="1:19" s="2" customFormat="1" ht="15.75" customHeight="1">
      <c r="A17" s="17">
        <v>2508</v>
      </c>
      <c r="B17" s="19">
        <v>18.6</v>
      </c>
      <c r="C17" s="19">
        <v>109.8</v>
      </c>
      <c r="D17" s="19">
        <v>101.7</v>
      </c>
      <c r="E17" s="19">
        <v>56.3</v>
      </c>
      <c r="F17" s="19">
        <v>208</v>
      </c>
      <c r="G17" s="19">
        <v>97.3</v>
      </c>
      <c r="H17" s="19">
        <v>207.7</v>
      </c>
      <c r="I17" s="19">
        <v>0</v>
      </c>
      <c r="J17" s="19">
        <v>83.7</v>
      </c>
      <c r="K17" s="19">
        <v>20.4</v>
      </c>
      <c r="L17" s="19">
        <v>0</v>
      </c>
      <c r="M17" s="19">
        <v>0</v>
      </c>
      <c r="N17" s="28">
        <f t="shared" si="0"/>
        <v>903.5000000000001</v>
      </c>
      <c r="O17" s="30">
        <v>55</v>
      </c>
      <c r="P17" s="8"/>
      <c r="Q17" s="49">
        <f t="shared" si="1"/>
        <v>1016.2882193380226</v>
      </c>
      <c r="S17" s="49"/>
    </row>
    <row r="18" spans="1:19" s="2" customFormat="1" ht="15.75" customHeight="1">
      <c r="A18" s="17">
        <v>2509</v>
      </c>
      <c r="B18" s="19">
        <v>3.7</v>
      </c>
      <c r="C18" s="19">
        <v>130.7</v>
      </c>
      <c r="D18" s="19">
        <v>123.3</v>
      </c>
      <c r="E18" s="19">
        <v>102.7</v>
      </c>
      <c r="F18" s="19">
        <v>414.6</v>
      </c>
      <c r="G18" s="19">
        <v>124.3</v>
      </c>
      <c r="H18" s="19">
        <v>116.3</v>
      </c>
      <c r="I18" s="19">
        <v>44.3</v>
      </c>
      <c r="J18" s="19">
        <v>0</v>
      </c>
      <c r="K18" s="19">
        <v>9.6</v>
      </c>
      <c r="L18" s="19">
        <v>0</v>
      </c>
      <c r="M18" s="19">
        <v>0</v>
      </c>
      <c r="N18" s="28">
        <f t="shared" si="0"/>
        <v>1069.4999999999998</v>
      </c>
      <c r="O18" s="30">
        <v>63</v>
      </c>
      <c r="P18" s="8"/>
      <c r="Q18" s="49">
        <f t="shared" si="1"/>
        <v>1016.2882193380226</v>
      </c>
      <c r="S18" s="49"/>
    </row>
    <row r="19" spans="1:19" s="2" customFormat="1" ht="15.75" customHeight="1">
      <c r="A19" s="17">
        <v>2510</v>
      </c>
      <c r="B19" s="19">
        <v>42.1</v>
      </c>
      <c r="C19" s="19">
        <v>228.9</v>
      </c>
      <c r="D19" s="19">
        <v>104.4</v>
      </c>
      <c r="E19" s="19">
        <v>254.3</v>
      </c>
      <c r="F19" s="19">
        <v>123.8</v>
      </c>
      <c r="G19" s="19">
        <v>312.9</v>
      </c>
      <c r="H19" s="19">
        <v>53</v>
      </c>
      <c r="I19" s="19">
        <v>54.4</v>
      </c>
      <c r="J19" s="19">
        <v>0</v>
      </c>
      <c r="K19" s="19">
        <v>0</v>
      </c>
      <c r="L19" s="19">
        <v>0</v>
      </c>
      <c r="M19" s="19">
        <v>0</v>
      </c>
      <c r="N19" s="28">
        <f t="shared" si="0"/>
        <v>1173.8000000000002</v>
      </c>
      <c r="O19" s="30">
        <v>62</v>
      </c>
      <c r="P19" s="8"/>
      <c r="Q19" s="49">
        <f t="shared" si="1"/>
        <v>1016.2882193380226</v>
      </c>
      <c r="S19" s="49"/>
    </row>
    <row r="20" spans="1:19" s="2" customFormat="1" ht="15.75" customHeight="1">
      <c r="A20" s="17">
        <v>2511</v>
      </c>
      <c r="B20" s="19">
        <v>120</v>
      </c>
      <c r="C20" s="19">
        <v>140.5</v>
      </c>
      <c r="D20" s="19">
        <v>144.4</v>
      </c>
      <c r="E20" s="19">
        <v>99.1</v>
      </c>
      <c r="F20" s="19">
        <v>187.4</v>
      </c>
      <c r="G20" s="19">
        <v>110.8</v>
      </c>
      <c r="H20" s="19">
        <v>139.1</v>
      </c>
      <c r="I20" s="19">
        <v>3.4</v>
      </c>
      <c r="J20" s="19">
        <v>0</v>
      </c>
      <c r="K20" s="19">
        <v>0</v>
      </c>
      <c r="L20" s="19">
        <v>0</v>
      </c>
      <c r="M20" s="19">
        <v>0</v>
      </c>
      <c r="N20" s="28">
        <f t="shared" si="0"/>
        <v>944.6999999999999</v>
      </c>
      <c r="O20" s="30">
        <v>89</v>
      </c>
      <c r="P20" s="8"/>
      <c r="Q20" s="49">
        <f t="shared" si="1"/>
        <v>1016.2882193380226</v>
      </c>
      <c r="S20" s="49"/>
    </row>
    <row r="21" spans="1:19" s="2" customFormat="1" ht="15.75" customHeight="1">
      <c r="A21" s="17">
        <v>2512</v>
      </c>
      <c r="B21" s="19">
        <v>35.2</v>
      </c>
      <c r="C21" s="19">
        <v>295.4</v>
      </c>
      <c r="D21" s="19">
        <v>99.1</v>
      </c>
      <c r="E21" s="19">
        <v>107.8</v>
      </c>
      <c r="F21" s="19">
        <v>225.7</v>
      </c>
      <c r="G21" s="19">
        <v>121.2</v>
      </c>
      <c r="H21" s="19">
        <v>32</v>
      </c>
      <c r="I21" s="19">
        <v>10.8</v>
      </c>
      <c r="J21" s="19">
        <v>10.5</v>
      </c>
      <c r="K21" s="19">
        <v>5.7</v>
      </c>
      <c r="L21" s="19">
        <v>0</v>
      </c>
      <c r="M21" s="19">
        <v>44.9</v>
      </c>
      <c r="N21" s="28">
        <f t="shared" si="0"/>
        <v>988.2999999999998</v>
      </c>
      <c r="O21" s="30">
        <v>85</v>
      </c>
      <c r="P21" s="8"/>
      <c r="Q21" s="49">
        <f t="shared" si="1"/>
        <v>1016.2882193380226</v>
      </c>
      <c r="S21" s="49"/>
    </row>
    <row r="22" spans="1:19" s="2" customFormat="1" ht="15.75" customHeight="1">
      <c r="A22" s="17">
        <v>2513</v>
      </c>
      <c r="B22" s="19">
        <v>68.4</v>
      </c>
      <c r="C22" s="19">
        <v>372.1</v>
      </c>
      <c r="D22" s="19">
        <v>172.5</v>
      </c>
      <c r="E22" s="19">
        <v>132.1</v>
      </c>
      <c r="F22" s="19">
        <v>278.6</v>
      </c>
      <c r="G22" s="19">
        <v>257.2</v>
      </c>
      <c r="H22" s="19">
        <v>57.3</v>
      </c>
      <c r="I22" s="19">
        <v>19.8</v>
      </c>
      <c r="J22" s="19">
        <v>32.8</v>
      </c>
      <c r="K22" s="19">
        <v>0</v>
      </c>
      <c r="L22" s="19">
        <v>0</v>
      </c>
      <c r="M22" s="19">
        <v>9.4</v>
      </c>
      <c r="N22" s="28">
        <f t="shared" si="0"/>
        <v>1400.2</v>
      </c>
      <c r="O22" s="30">
        <v>110</v>
      </c>
      <c r="P22" s="8"/>
      <c r="Q22" s="49">
        <f t="shared" si="1"/>
        <v>1016.2882193380226</v>
      </c>
      <c r="S22" s="49"/>
    </row>
    <row r="23" spans="1:19" s="2" customFormat="1" ht="15.75" customHeight="1">
      <c r="A23" s="17">
        <v>2514</v>
      </c>
      <c r="B23" s="19">
        <v>80.4</v>
      </c>
      <c r="C23" s="19">
        <v>164.3</v>
      </c>
      <c r="D23" s="19">
        <v>179.9</v>
      </c>
      <c r="E23" s="19">
        <v>267.2</v>
      </c>
      <c r="F23" s="19">
        <v>275.4</v>
      </c>
      <c r="G23" s="19">
        <v>152.5</v>
      </c>
      <c r="H23" s="19">
        <v>135.2</v>
      </c>
      <c r="I23" s="19">
        <v>17.6</v>
      </c>
      <c r="J23" s="19">
        <v>18.1</v>
      </c>
      <c r="K23" s="19">
        <v>0</v>
      </c>
      <c r="L23" s="19">
        <v>0</v>
      </c>
      <c r="M23" s="19">
        <v>21.3</v>
      </c>
      <c r="N23" s="28">
        <f t="shared" si="0"/>
        <v>1311.8999999999996</v>
      </c>
      <c r="O23" s="30">
        <v>109</v>
      </c>
      <c r="P23" s="8"/>
      <c r="Q23" s="49">
        <f t="shared" si="1"/>
        <v>1016.2882193380226</v>
      </c>
      <c r="S23" s="49"/>
    </row>
    <row r="24" spans="1:19" s="2" customFormat="1" ht="15.75" customHeight="1">
      <c r="A24" s="17">
        <v>2515</v>
      </c>
      <c r="B24" s="19">
        <v>165.7</v>
      </c>
      <c r="C24" s="19">
        <v>93.9</v>
      </c>
      <c r="D24" s="19">
        <v>67.3</v>
      </c>
      <c r="E24" s="19">
        <v>112.8</v>
      </c>
      <c r="F24" s="19">
        <v>228</v>
      </c>
      <c r="G24" s="19">
        <v>245.2</v>
      </c>
      <c r="H24" s="19">
        <v>93.2</v>
      </c>
      <c r="I24" s="19">
        <v>158.4</v>
      </c>
      <c r="J24" s="19">
        <v>13.3</v>
      </c>
      <c r="K24" s="19">
        <v>0</v>
      </c>
      <c r="L24" s="19">
        <v>0</v>
      </c>
      <c r="M24" s="19">
        <v>53.4</v>
      </c>
      <c r="N24" s="28">
        <f t="shared" si="0"/>
        <v>1231.2000000000003</v>
      </c>
      <c r="O24" s="30">
        <v>107</v>
      </c>
      <c r="P24" s="8"/>
      <c r="Q24" s="49">
        <f t="shared" si="1"/>
        <v>1016.2882193380226</v>
      </c>
      <c r="S24" s="49"/>
    </row>
    <row r="25" spans="1:19" s="2" customFormat="1" ht="15.75" customHeight="1">
      <c r="A25" s="17">
        <v>2516</v>
      </c>
      <c r="B25" s="19">
        <v>4.6</v>
      </c>
      <c r="C25" s="19">
        <v>172.6</v>
      </c>
      <c r="D25" s="19">
        <v>165.3</v>
      </c>
      <c r="E25" s="19">
        <v>253.4</v>
      </c>
      <c r="F25" s="19">
        <v>352.2</v>
      </c>
      <c r="G25" s="19">
        <v>270.2</v>
      </c>
      <c r="H25" s="19">
        <v>42.7</v>
      </c>
      <c r="I25" s="19">
        <v>37</v>
      </c>
      <c r="J25" s="19">
        <v>0</v>
      </c>
      <c r="K25" s="19">
        <v>0</v>
      </c>
      <c r="L25" s="19">
        <v>0</v>
      </c>
      <c r="M25" s="19">
        <v>11.9</v>
      </c>
      <c r="N25" s="28">
        <f t="shared" si="0"/>
        <v>1309.9</v>
      </c>
      <c r="O25" s="30">
        <v>81</v>
      </c>
      <c r="P25" s="8"/>
      <c r="Q25" s="49">
        <f t="shared" si="1"/>
        <v>1016.2882193380226</v>
      </c>
      <c r="S25" s="49"/>
    </row>
    <row r="26" spans="1:19" s="3" customFormat="1" ht="15.75" customHeight="1">
      <c r="A26" s="17">
        <v>2517</v>
      </c>
      <c r="B26" s="19">
        <v>71.8</v>
      </c>
      <c r="C26" s="19">
        <v>133</v>
      </c>
      <c r="D26" s="19">
        <v>90</v>
      </c>
      <c r="E26" s="19">
        <v>106.1</v>
      </c>
      <c r="F26" s="19">
        <v>267.7</v>
      </c>
      <c r="G26" s="19">
        <v>169</v>
      </c>
      <c r="H26" s="19">
        <v>151.5</v>
      </c>
      <c r="I26" s="19">
        <v>81.6</v>
      </c>
      <c r="J26" s="19">
        <v>0</v>
      </c>
      <c r="K26" s="19">
        <v>112.9</v>
      </c>
      <c r="L26" s="19">
        <v>0</v>
      </c>
      <c r="M26" s="19">
        <v>0</v>
      </c>
      <c r="N26" s="28">
        <f t="shared" si="0"/>
        <v>1183.6</v>
      </c>
      <c r="O26" s="30">
        <v>85</v>
      </c>
      <c r="P26" s="8"/>
      <c r="Q26" s="49">
        <f t="shared" si="1"/>
        <v>1016.2882193380226</v>
      </c>
      <c r="S26" s="49"/>
    </row>
    <row r="27" spans="1:19" s="2" customFormat="1" ht="15.75" customHeight="1">
      <c r="A27" s="17">
        <v>2518</v>
      </c>
      <c r="B27" s="19">
        <v>21.3</v>
      </c>
      <c r="C27" s="19">
        <v>205.3</v>
      </c>
      <c r="D27" s="19">
        <v>127.3</v>
      </c>
      <c r="E27" s="19">
        <v>213.6</v>
      </c>
      <c r="F27" s="19">
        <v>217.8</v>
      </c>
      <c r="G27" s="19">
        <v>181.7</v>
      </c>
      <c r="H27" s="19">
        <v>120.1</v>
      </c>
      <c r="I27" s="19">
        <v>31.8</v>
      </c>
      <c r="J27" s="19">
        <v>122.4</v>
      </c>
      <c r="K27" s="19">
        <v>0</v>
      </c>
      <c r="L27" s="19">
        <v>0</v>
      </c>
      <c r="M27" s="19">
        <v>12.3</v>
      </c>
      <c r="N27" s="28">
        <f t="shared" si="0"/>
        <v>1253.6</v>
      </c>
      <c r="O27" s="30">
        <v>58</v>
      </c>
      <c r="P27" s="8"/>
      <c r="Q27" s="49">
        <f t="shared" si="1"/>
        <v>1016.2882193380226</v>
      </c>
      <c r="S27" s="49"/>
    </row>
    <row r="28" spans="1:19" s="2" customFormat="1" ht="15.75" customHeight="1">
      <c r="A28" s="17">
        <v>2519</v>
      </c>
      <c r="B28" s="19">
        <v>0</v>
      </c>
      <c r="C28" s="19">
        <v>85.4</v>
      </c>
      <c r="D28" s="19">
        <v>63.5</v>
      </c>
      <c r="E28" s="19">
        <v>87.5</v>
      </c>
      <c r="F28" s="19">
        <v>187.9</v>
      </c>
      <c r="G28" s="19">
        <v>110.5</v>
      </c>
      <c r="H28" s="19">
        <v>135.9</v>
      </c>
      <c r="I28" s="19">
        <v>21.3</v>
      </c>
      <c r="J28" s="19">
        <v>0</v>
      </c>
      <c r="K28" s="19">
        <v>0</v>
      </c>
      <c r="L28" s="19">
        <v>0</v>
      </c>
      <c r="M28" s="19">
        <v>3.6</v>
      </c>
      <c r="N28" s="28">
        <f t="shared" si="0"/>
        <v>695.5999999999999</v>
      </c>
      <c r="O28" s="30">
        <v>58</v>
      </c>
      <c r="P28" s="8"/>
      <c r="Q28" s="49">
        <f t="shared" si="1"/>
        <v>1016.2882193380226</v>
      </c>
      <c r="S28" s="49"/>
    </row>
    <row r="29" spans="1:19" s="2" customFormat="1" ht="15.75" customHeight="1">
      <c r="A29" s="17">
        <v>2520</v>
      </c>
      <c r="B29" s="20">
        <v>93.4</v>
      </c>
      <c r="C29" s="20">
        <v>152.9</v>
      </c>
      <c r="D29" s="20">
        <v>73.6</v>
      </c>
      <c r="E29" s="20">
        <v>69.7</v>
      </c>
      <c r="F29" s="20">
        <v>189.8</v>
      </c>
      <c r="G29" s="20">
        <v>161.5</v>
      </c>
      <c r="H29" s="20">
        <v>99.5</v>
      </c>
      <c r="I29" s="20">
        <v>0</v>
      </c>
      <c r="J29" s="20">
        <v>36.4</v>
      </c>
      <c r="K29" s="20">
        <v>0</v>
      </c>
      <c r="L29" s="20">
        <v>0</v>
      </c>
      <c r="M29" s="20">
        <v>0</v>
      </c>
      <c r="N29" s="28">
        <f t="shared" si="0"/>
        <v>876.8</v>
      </c>
      <c r="O29" s="30">
        <v>64</v>
      </c>
      <c r="P29" s="8"/>
      <c r="Q29" s="49">
        <f t="shared" si="1"/>
        <v>1016.2882193380226</v>
      </c>
      <c r="S29" s="49"/>
    </row>
    <row r="30" spans="1:19" s="2" customFormat="1" ht="15.75" customHeight="1">
      <c r="A30" s="17">
        <v>2521</v>
      </c>
      <c r="B30" s="20">
        <v>0</v>
      </c>
      <c r="C30" s="20">
        <v>82.7</v>
      </c>
      <c r="D30" s="20">
        <v>42.6</v>
      </c>
      <c r="E30" s="20">
        <v>262.1</v>
      </c>
      <c r="F30" s="20">
        <v>170.6</v>
      </c>
      <c r="G30" s="20">
        <v>70.2</v>
      </c>
      <c r="H30" s="20">
        <v>65.9</v>
      </c>
      <c r="I30" s="20">
        <v>0</v>
      </c>
      <c r="J30" s="20">
        <v>0</v>
      </c>
      <c r="K30" s="20">
        <v>0</v>
      </c>
      <c r="L30" s="20">
        <v>0</v>
      </c>
      <c r="M30" s="20">
        <v>18.3</v>
      </c>
      <c r="N30" s="28">
        <f t="shared" si="0"/>
        <v>712.4</v>
      </c>
      <c r="O30" s="30">
        <v>41</v>
      </c>
      <c r="P30" s="8"/>
      <c r="Q30" s="49">
        <f t="shared" si="1"/>
        <v>1016.2882193380226</v>
      </c>
      <c r="S30" s="49"/>
    </row>
    <row r="31" spans="1:19" s="2" customFormat="1" ht="15.75" customHeight="1">
      <c r="A31" s="17">
        <v>2522</v>
      </c>
      <c r="B31" s="20">
        <v>27.4</v>
      </c>
      <c r="C31" s="20">
        <v>227.7</v>
      </c>
      <c r="D31" s="20">
        <v>16</v>
      </c>
      <c r="E31" s="20">
        <v>92.3</v>
      </c>
      <c r="F31" s="20">
        <v>133.8</v>
      </c>
      <c r="G31" s="20">
        <v>113.1</v>
      </c>
      <c r="H31" s="20">
        <v>126.9</v>
      </c>
      <c r="I31" s="20">
        <v>0</v>
      </c>
      <c r="J31" s="20">
        <v>0</v>
      </c>
      <c r="K31" s="20">
        <v>0</v>
      </c>
      <c r="L31" s="20">
        <v>0</v>
      </c>
      <c r="M31" s="20">
        <v>17</v>
      </c>
      <c r="N31" s="28">
        <f t="shared" si="0"/>
        <v>754.2</v>
      </c>
      <c r="O31" s="30">
        <v>49</v>
      </c>
      <c r="P31" s="8"/>
      <c r="Q31" s="49">
        <f t="shared" si="1"/>
        <v>1016.2882193380226</v>
      </c>
      <c r="S31" s="49"/>
    </row>
    <row r="32" spans="1:19" s="2" customFormat="1" ht="15.75" customHeight="1">
      <c r="A32" s="17">
        <v>2523</v>
      </c>
      <c r="B32" s="20">
        <v>40.6</v>
      </c>
      <c r="C32" s="20">
        <v>186.9</v>
      </c>
      <c r="D32" s="20">
        <v>181.8</v>
      </c>
      <c r="E32" s="20">
        <v>154.3</v>
      </c>
      <c r="F32" s="20">
        <v>136.2</v>
      </c>
      <c r="G32" s="20">
        <v>150.7</v>
      </c>
      <c r="H32" s="20">
        <v>64.1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8">
        <f t="shared" si="0"/>
        <v>914.6</v>
      </c>
      <c r="O32" s="30" t="s">
        <v>22</v>
      </c>
      <c r="P32" s="8"/>
      <c r="Q32" s="49">
        <f t="shared" si="1"/>
        <v>1016.2882193380226</v>
      </c>
      <c r="S32" s="49"/>
    </row>
    <row r="33" spans="1:19" s="2" customFormat="1" ht="15.75" customHeight="1">
      <c r="A33" s="17">
        <v>2524</v>
      </c>
      <c r="B33" s="20">
        <v>24.1</v>
      </c>
      <c r="C33" s="20">
        <v>248.2</v>
      </c>
      <c r="D33" s="20">
        <v>78.9</v>
      </c>
      <c r="E33" s="20">
        <v>311.5</v>
      </c>
      <c r="F33" s="20">
        <v>92.8</v>
      </c>
      <c r="G33" s="20">
        <v>182.2</v>
      </c>
      <c r="H33" s="20">
        <v>30.2</v>
      </c>
      <c r="I33" s="20">
        <v>116.5</v>
      </c>
      <c r="J33" s="20">
        <v>40.3</v>
      </c>
      <c r="K33" s="20">
        <v>0</v>
      </c>
      <c r="L33" s="20">
        <v>0</v>
      </c>
      <c r="M33" s="20">
        <v>0</v>
      </c>
      <c r="N33" s="28">
        <f t="shared" si="0"/>
        <v>1124.7</v>
      </c>
      <c r="O33" s="30">
        <v>62</v>
      </c>
      <c r="P33" s="8"/>
      <c r="Q33" s="49">
        <f t="shared" si="1"/>
        <v>1016.2882193380226</v>
      </c>
      <c r="S33" s="49"/>
    </row>
    <row r="34" spans="1:19" s="2" customFormat="1" ht="15.75" customHeight="1">
      <c r="A34" s="17">
        <v>2525</v>
      </c>
      <c r="B34" s="20">
        <v>0</v>
      </c>
      <c r="C34" s="20">
        <v>233.6</v>
      </c>
      <c r="D34" s="20">
        <v>60.4</v>
      </c>
      <c r="E34" s="20">
        <v>88.1</v>
      </c>
      <c r="F34" s="20">
        <v>87.5</v>
      </c>
      <c r="G34" s="20">
        <v>223.5</v>
      </c>
      <c r="H34" s="20">
        <v>47</v>
      </c>
      <c r="I34" s="20">
        <v>30.8</v>
      </c>
      <c r="J34" s="20">
        <v>0</v>
      </c>
      <c r="K34" s="20">
        <v>0</v>
      </c>
      <c r="L34" s="20">
        <v>0</v>
      </c>
      <c r="M34" s="20">
        <v>0</v>
      </c>
      <c r="N34" s="28">
        <f t="shared" si="0"/>
        <v>770.9</v>
      </c>
      <c r="O34" s="30">
        <v>63</v>
      </c>
      <c r="P34" s="8"/>
      <c r="Q34" s="49">
        <f t="shared" si="1"/>
        <v>1016.2882193380226</v>
      </c>
      <c r="S34" s="49"/>
    </row>
    <row r="35" spans="1:19" s="2" customFormat="1" ht="15.75" customHeight="1">
      <c r="A35" s="17">
        <v>2526</v>
      </c>
      <c r="B35" s="20">
        <v>0</v>
      </c>
      <c r="C35" s="20">
        <v>52.3</v>
      </c>
      <c r="D35" s="20">
        <v>162.5</v>
      </c>
      <c r="E35" s="20">
        <v>117.8</v>
      </c>
      <c r="F35" s="20">
        <v>232.7</v>
      </c>
      <c r="G35" s="20">
        <v>204</v>
      </c>
      <c r="H35" s="20">
        <v>123.6</v>
      </c>
      <c r="I35" s="20">
        <v>59.8</v>
      </c>
      <c r="J35" s="20">
        <v>5.7</v>
      </c>
      <c r="K35" s="20">
        <v>0</v>
      </c>
      <c r="L35" s="20">
        <v>0</v>
      </c>
      <c r="M35" s="20">
        <v>0</v>
      </c>
      <c r="N35" s="28">
        <f t="shared" si="0"/>
        <v>958.4</v>
      </c>
      <c r="O35" s="30">
        <v>85</v>
      </c>
      <c r="P35" s="8"/>
      <c r="Q35" s="49">
        <f t="shared" si="1"/>
        <v>1016.2882193380226</v>
      </c>
      <c r="S35" s="49"/>
    </row>
    <row r="36" spans="1:19" s="2" customFormat="1" ht="15.75" customHeight="1">
      <c r="A36" s="17">
        <v>2527</v>
      </c>
      <c r="B36" s="20">
        <v>26.8</v>
      </c>
      <c r="C36" s="20">
        <v>26.5</v>
      </c>
      <c r="D36" s="20">
        <v>85.8</v>
      </c>
      <c r="E36" s="20">
        <v>22.3</v>
      </c>
      <c r="F36" s="20">
        <v>75.9</v>
      </c>
      <c r="G36" s="20">
        <v>184.4</v>
      </c>
      <c r="H36" s="20">
        <v>216</v>
      </c>
      <c r="I36" s="20">
        <v>2.1</v>
      </c>
      <c r="J36" s="20">
        <v>0</v>
      </c>
      <c r="K36" s="20">
        <v>0</v>
      </c>
      <c r="L36" s="20">
        <v>0</v>
      </c>
      <c r="M36" s="20">
        <v>0</v>
      </c>
      <c r="N36" s="28">
        <f t="shared" si="0"/>
        <v>639.8000000000001</v>
      </c>
      <c r="O36" s="30">
        <v>74</v>
      </c>
      <c r="P36" s="8"/>
      <c r="Q36" s="49">
        <f t="shared" si="1"/>
        <v>1016.2882193380226</v>
      </c>
      <c r="S36" s="49"/>
    </row>
    <row r="37" spans="1:19" s="2" customFormat="1" ht="15.75" customHeight="1">
      <c r="A37" s="17">
        <v>2528</v>
      </c>
      <c r="B37" s="20">
        <v>45.3</v>
      </c>
      <c r="C37" s="20">
        <v>87.2</v>
      </c>
      <c r="D37" s="20">
        <v>147.9</v>
      </c>
      <c r="E37" s="20">
        <v>171.7</v>
      </c>
      <c r="F37" s="20">
        <v>99</v>
      </c>
      <c r="G37" s="20">
        <v>162.8</v>
      </c>
      <c r="H37" s="20">
        <v>74.3</v>
      </c>
      <c r="I37" s="20">
        <v>174.3</v>
      </c>
      <c r="J37" s="20">
        <v>0</v>
      </c>
      <c r="K37" s="20">
        <v>0</v>
      </c>
      <c r="L37" s="20">
        <v>0</v>
      </c>
      <c r="M37" s="20">
        <v>0</v>
      </c>
      <c r="N37" s="28">
        <f t="shared" si="0"/>
        <v>962.4999999999998</v>
      </c>
      <c r="O37" s="30">
        <v>94</v>
      </c>
      <c r="P37" s="8"/>
      <c r="Q37" s="49">
        <f t="shared" si="1"/>
        <v>1016.2882193380226</v>
      </c>
      <c r="S37" s="49"/>
    </row>
    <row r="38" spans="1:19" s="2" customFormat="1" ht="15.75" customHeight="1">
      <c r="A38" s="17">
        <v>2529</v>
      </c>
      <c r="B38" s="20">
        <v>47.9</v>
      </c>
      <c r="C38" s="20">
        <v>112.5</v>
      </c>
      <c r="D38" s="20">
        <v>178.3</v>
      </c>
      <c r="E38" s="20">
        <v>118.5</v>
      </c>
      <c r="F38" s="20">
        <v>162</v>
      </c>
      <c r="G38" s="20">
        <v>142.7</v>
      </c>
      <c r="H38" s="20">
        <v>104.8</v>
      </c>
      <c r="I38" s="20">
        <v>3.5</v>
      </c>
      <c r="J38" s="20">
        <v>17.8</v>
      </c>
      <c r="K38" s="20">
        <v>26.3</v>
      </c>
      <c r="L38" s="20">
        <v>0</v>
      </c>
      <c r="M38" s="20">
        <v>14.7</v>
      </c>
      <c r="N38" s="28">
        <f t="shared" si="0"/>
        <v>929</v>
      </c>
      <c r="O38" s="30">
        <v>57</v>
      </c>
      <c r="P38" s="8"/>
      <c r="Q38" s="49">
        <f t="shared" si="1"/>
        <v>1016.2882193380226</v>
      </c>
      <c r="S38" s="49"/>
    </row>
    <row r="39" spans="1:19" s="2" customFormat="1" ht="15.75" customHeight="1">
      <c r="A39" s="17">
        <v>2530</v>
      </c>
      <c r="B39" s="20">
        <v>22.5</v>
      </c>
      <c r="C39" s="20">
        <v>72.3</v>
      </c>
      <c r="D39" s="20">
        <v>81.1</v>
      </c>
      <c r="E39" s="20">
        <v>128.4</v>
      </c>
      <c r="F39" s="20">
        <v>313.7</v>
      </c>
      <c r="G39" s="20">
        <v>162</v>
      </c>
      <c r="H39" s="20">
        <v>22.4</v>
      </c>
      <c r="I39" s="20">
        <v>18.7</v>
      </c>
      <c r="J39" s="20">
        <v>0</v>
      </c>
      <c r="K39" s="20">
        <v>0</v>
      </c>
      <c r="L39" s="20">
        <v>0</v>
      </c>
      <c r="M39" s="20">
        <v>0</v>
      </c>
      <c r="N39" s="28">
        <f t="shared" si="0"/>
        <v>821.1</v>
      </c>
      <c r="O39" s="30">
        <v>52</v>
      </c>
      <c r="P39" s="8"/>
      <c r="Q39" s="49">
        <f t="shared" si="1"/>
        <v>1016.2882193380226</v>
      </c>
      <c r="S39" s="49"/>
    </row>
    <row r="40" spans="1:19" s="2" customFormat="1" ht="15.75" customHeight="1">
      <c r="A40" s="17">
        <v>2531</v>
      </c>
      <c r="B40" s="20">
        <v>132.7</v>
      </c>
      <c r="C40" s="20">
        <v>149.7</v>
      </c>
      <c r="D40" s="20">
        <v>291.5</v>
      </c>
      <c r="E40" s="20">
        <v>141.5</v>
      </c>
      <c r="F40" s="20">
        <v>141.6</v>
      </c>
      <c r="G40" s="20">
        <v>71.9</v>
      </c>
      <c r="H40" s="20">
        <v>92</v>
      </c>
      <c r="I40" s="20">
        <v>92.3</v>
      </c>
      <c r="J40" s="20">
        <v>4.7</v>
      </c>
      <c r="K40" s="20">
        <v>0</v>
      </c>
      <c r="L40" s="20">
        <v>0</v>
      </c>
      <c r="M40" s="20">
        <v>5.4</v>
      </c>
      <c r="N40" s="28">
        <f t="shared" si="0"/>
        <v>1123.3000000000002</v>
      </c>
      <c r="O40" s="30">
        <v>78</v>
      </c>
      <c r="P40" s="8"/>
      <c r="Q40" s="49">
        <f t="shared" si="1"/>
        <v>1016.2882193380226</v>
      </c>
      <c r="S40" s="49"/>
    </row>
    <row r="41" spans="1:19" s="2" customFormat="1" ht="15.75" customHeight="1">
      <c r="A41" s="17">
        <v>2532</v>
      </c>
      <c r="B41" s="20">
        <v>16.3</v>
      </c>
      <c r="C41" s="20">
        <v>77.3</v>
      </c>
      <c r="D41" s="20">
        <v>139.4</v>
      </c>
      <c r="E41" s="20">
        <v>192.7</v>
      </c>
      <c r="F41" s="20">
        <v>172.3</v>
      </c>
      <c r="G41" s="20">
        <v>107.3</v>
      </c>
      <c r="H41" s="20">
        <v>75.2</v>
      </c>
      <c r="I41" s="20">
        <v>8.5</v>
      </c>
      <c r="J41" s="20">
        <v>0</v>
      </c>
      <c r="K41" s="20">
        <v>0</v>
      </c>
      <c r="L41" s="20">
        <v>0</v>
      </c>
      <c r="M41" s="20">
        <v>0</v>
      </c>
      <c r="N41" s="28">
        <f t="shared" si="0"/>
        <v>789</v>
      </c>
      <c r="O41" s="30">
        <v>60</v>
      </c>
      <c r="P41" s="8"/>
      <c r="Q41" s="49">
        <f t="shared" si="1"/>
        <v>1016.2882193380226</v>
      </c>
      <c r="S41" s="49"/>
    </row>
    <row r="42" spans="1:19" s="2" customFormat="1" ht="15.75" customHeight="1">
      <c r="A42" s="17">
        <v>2533</v>
      </c>
      <c r="B42" s="20">
        <v>0</v>
      </c>
      <c r="C42" s="20">
        <v>228.6</v>
      </c>
      <c r="D42" s="20">
        <v>73.7</v>
      </c>
      <c r="E42" s="20">
        <v>112</v>
      </c>
      <c r="F42" s="20">
        <v>120.6</v>
      </c>
      <c r="G42" s="20">
        <v>146.5</v>
      </c>
      <c r="H42" s="20">
        <v>93.4</v>
      </c>
      <c r="I42" s="20">
        <v>26.4</v>
      </c>
      <c r="J42" s="20">
        <v>0</v>
      </c>
      <c r="K42" s="20">
        <v>0</v>
      </c>
      <c r="L42" s="20">
        <v>0</v>
      </c>
      <c r="M42" s="20">
        <v>0</v>
      </c>
      <c r="N42" s="28">
        <f t="shared" si="0"/>
        <v>801.1999999999999</v>
      </c>
      <c r="O42" s="30">
        <v>36</v>
      </c>
      <c r="P42" s="8"/>
      <c r="Q42" s="49">
        <f t="shared" si="1"/>
        <v>1016.2882193380226</v>
      </c>
      <c r="S42" s="49"/>
    </row>
    <row r="43" spans="1:19" s="2" customFormat="1" ht="15.75" customHeight="1">
      <c r="A43" s="17">
        <v>2534</v>
      </c>
      <c r="B43" s="20">
        <v>18.5</v>
      </c>
      <c r="C43" s="20"/>
      <c r="D43" s="20">
        <v>67.8</v>
      </c>
      <c r="E43" s="20">
        <v>116.5</v>
      </c>
      <c r="F43" s="20">
        <v>350.4</v>
      </c>
      <c r="G43" s="20">
        <v>42.1</v>
      </c>
      <c r="H43" s="20">
        <v>130.1</v>
      </c>
      <c r="I43" s="20">
        <v>30.5</v>
      </c>
      <c r="J43" s="20">
        <v>0</v>
      </c>
      <c r="K43" s="20">
        <v>0</v>
      </c>
      <c r="L43" s="20">
        <v>0</v>
      </c>
      <c r="M43" s="20">
        <v>0</v>
      </c>
      <c r="N43" s="28">
        <f t="shared" si="0"/>
        <v>755.9000000000001</v>
      </c>
      <c r="O43" s="30">
        <v>41</v>
      </c>
      <c r="P43" s="8"/>
      <c r="Q43" s="49">
        <f t="shared" si="1"/>
        <v>1016.2882193380226</v>
      </c>
      <c r="S43" s="49"/>
    </row>
    <row r="44" spans="1:19" s="2" customFormat="1" ht="15.75" customHeight="1">
      <c r="A44" s="17">
        <v>2535</v>
      </c>
      <c r="B44" s="20">
        <v>8.6</v>
      </c>
      <c r="C44" s="20">
        <v>12.6</v>
      </c>
      <c r="D44" s="20">
        <v>132.7</v>
      </c>
      <c r="E44" s="20">
        <v>175.5</v>
      </c>
      <c r="F44" s="20">
        <v>108.4</v>
      </c>
      <c r="G44" s="20">
        <v>261.7</v>
      </c>
      <c r="H44" s="20">
        <v>137.9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8">
        <f t="shared" si="0"/>
        <v>837.4</v>
      </c>
      <c r="O44" s="30">
        <v>41</v>
      </c>
      <c r="P44" s="8"/>
      <c r="Q44" s="49">
        <f t="shared" si="1"/>
        <v>1016.2882193380226</v>
      </c>
      <c r="S44" s="49"/>
    </row>
    <row r="45" spans="1:19" s="2" customFormat="1" ht="15.75" customHeight="1">
      <c r="A45" s="17">
        <v>2536</v>
      </c>
      <c r="B45" s="20">
        <v>0</v>
      </c>
      <c r="C45" s="20">
        <v>63.3</v>
      </c>
      <c r="D45" s="20">
        <v>98.1</v>
      </c>
      <c r="E45" s="20">
        <v>185.3</v>
      </c>
      <c r="F45" s="20">
        <v>183.2</v>
      </c>
      <c r="G45" s="20">
        <v>111.2</v>
      </c>
      <c r="H45" s="20"/>
      <c r="I45" s="20">
        <v>0</v>
      </c>
      <c r="J45" s="20">
        <v>0</v>
      </c>
      <c r="K45" s="20">
        <v>0</v>
      </c>
      <c r="L45" s="20">
        <v>0</v>
      </c>
      <c r="M45" s="20">
        <v>103.1</v>
      </c>
      <c r="N45" s="28">
        <f t="shared" si="0"/>
        <v>744.2</v>
      </c>
      <c r="O45" s="30">
        <v>53</v>
      </c>
      <c r="P45" s="8"/>
      <c r="Q45" s="49">
        <f t="shared" si="1"/>
        <v>1016.2882193380226</v>
      </c>
      <c r="S45" s="49"/>
    </row>
    <row r="46" spans="1:19" s="2" customFormat="1" ht="15.75" customHeight="1">
      <c r="A46" s="17">
        <v>2537</v>
      </c>
      <c r="B46" s="20">
        <v>53.7</v>
      </c>
      <c r="C46" s="20">
        <v>144.6</v>
      </c>
      <c r="D46" s="20">
        <v>136.2</v>
      </c>
      <c r="E46" s="20">
        <v>184.4</v>
      </c>
      <c r="F46" s="20">
        <v>222.4</v>
      </c>
      <c r="G46" s="20"/>
      <c r="H46" s="20">
        <v>51.3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8">
        <f t="shared" si="0"/>
        <v>792.5999999999999</v>
      </c>
      <c r="O46" s="30">
        <v>58</v>
      </c>
      <c r="P46" s="8"/>
      <c r="Q46" s="49">
        <f t="shared" si="1"/>
        <v>1016.2882193380226</v>
      </c>
      <c r="S46" s="49"/>
    </row>
    <row r="47" spans="1:19" s="2" customFormat="1" ht="15.75" customHeight="1">
      <c r="A47" s="17">
        <v>2538</v>
      </c>
      <c r="B47" s="20">
        <v>64.6</v>
      </c>
      <c r="C47" s="20">
        <v>17.9</v>
      </c>
      <c r="D47" s="20">
        <v>93.9</v>
      </c>
      <c r="E47" s="20">
        <v>175.8</v>
      </c>
      <c r="F47" s="20">
        <v>364.3</v>
      </c>
      <c r="G47" s="20">
        <v>132.2</v>
      </c>
      <c r="H47" s="20">
        <v>100.4</v>
      </c>
      <c r="I47" s="20">
        <v>0</v>
      </c>
      <c r="J47" s="20">
        <v>0</v>
      </c>
      <c r="K47" s="20">
        <v>0</v>
      </c>
      <c r="L47" s="20">
        <v>33.5</v>
      </c>
      <c r="M47" s="20">
        <v>0</v>
      </c>
      <c r="N47" s="28">
        <f t="shared" si="0"/>
        <v>982.6</v>
      </c>
      <c r="O47" s="30">
        <v>55</v>
      </c>
      <c r="P47" s="8"/>
      <c r="Q47" s="49">
        <f t="shared" si="1"/>
        <v>1016.2882193380226</v>
      </c>
      <c r="S47" s="49"/>
    </row>
    <row r="48" spans="1:19" s="2" customFormat="1" ht="15.75" customHeight="1">
      <c r="A48" s="45">
        <v>2539</v>
      </c>
      <c r="B48" s="46">
        <v>23.5</v>
      </c>
      <c r="C48" s="46">
        <v>104.2</v>
      </c>
      <c r="D48" s="46">
        <v>87.7</v>
      </c>
      <c r="E48" s="46">
        <v>111.5</v>
      </c>
      <c r="F48" s="46"/>
      <c r="G48" s="46"/>
      <c r="H48" s="46"/>
      <c r="I48" s="46"/>
      <c r="J48" s="46">
        <v>0</v>
      </c>
      <c r="K48" s="46">
        <v>0</v>
      </c>
      <c r="L48" s="46">
        <v>0</v>
      </c>
      <c r="M48" s="46">
        <v>10.9</v>
      </c>
      <c r="N48" s="47"/>
      <c r="O48" s="45">
        <v>41</v>
      </c>
      <c r="P48" s="8"/>
      <c r="Q48" s="49">
        <f t="shared" si="1"/>
        <v>1016.2882193380226</v>
      </c>
      <c r="S48" s="49"/>
    </row>
    <row r="49" spans="1:19" s="2" customFormat="1" ht="15.75" customHeight="1">
      <c r="A49" s="45">
        <v>2540</v>
      </c>
      <c r="B49" s="46">
        <v>57.1</v>
      </c>
      <c r="C49" s="46"/>
      <c r="D49" s="46"/>
      <c r="E49" s="46">
        <v>23.4</v>
      </c>
      <c r="F49" s="46">
        <v>109</v>
      </c>
      <c r="G49" s="46">
        <v>55.3</v>
      </c>
      <c r="H49" s="46"/>
      <c r="I49" s="46"/>
      <c r="J49" s="46">
        <v>0</v>
      </c>
      <c r="K49" s="46">
        <v>2.5</v>
      </c>
      <c r="L49" s="46">
        <v>0</v>
      </c>
      <c r="M49" s="46">
        <v>0</v>
      </c>
      <c r="N49" s="47"/>
      <c r="O49" s="45">
        <v>25</v>
      </c>
      <c r="P49" s="8"/>
      <c r="Q49" s="49">
        <f t="shared" si="1"/>
        <v>1016.2882193380226</v>
      </c>
      <c r="S49" s="49"/>
    </row>
    <row r="50" spans="1:19" s="2" customFormat="1" ht="15.75" customHeight="1">
      <c r="A50" s="45">
        <v>2541</v>
      </c>
      <c r="B50" s="46">
        <v>0</v>
      </c>
      <c r="C50" s="46">
        <v>108</v>
      </c>
      <c r="D50" s="46">
        <v>58.3</v>
      </c>
      <c r="E50" s="46">
        <v>32.9</v>
      </c>
      <c r="F50" s="46">
        <v>151.1</v>
      </c>
      <c r="G50" s="46">
        <v>49.9</v>
      </c>
      <c r="H50" s="46"/>
      <c r="I50" s="46"/>
      <c r="J50" s="46"/>
      <c r="K50" s="46"/>
      <c r="L50" s="46"/>
      <c r="M50" s="46"/>
      <c r="N50" s="47"/>
      <c r="O50" s="45">
        <v>39</v>
      </c>
      <c r="P50" s="8"/>
      <c r="Q50" s="49">
        <f t="shared" si="1"/>
        <v>1016.2882193380226</v>
      </c>
      <c r="S50" s="49"/>
    </row>
    <row r="51" spans="1:19" s="2" customFormat="1" ht="15.75" customHeight="1">
      <c r="A51" s="45">
        <v>2542</v>
      </c>
      <c r="B51" s="46">
        <v>15.3</v>
      </c>
      <c r="C51" s="46">
        <v>469.7</v>
      </c>
      <c r="D51" s="46"/>
      <c r="E51" s="46">
        <v>107.1</v>
      </c>
      <c r="F51" s="46"/>
      <c r="G51" s="46"/>
      <c r="H51" s="46"/>
      <c r="I51" s="46"/>
      <c r="J51" s="46"/>
      <c r="K51" s="46"/>
      <c r="L51" s="46"/>
      <c r="M51" s="46"/>
      <c r="N51" s="47"/>
      <c r="O51" s="45">
        <v>33</v>
      </c>
      <c r="P51" s="8"/>
      <c r="Q51" s="49">
        <f t="shared" si="1"/>
        <v>1016.2882193380226</v>
      </c>
      <c r="S51" s="49"/>
    </row>
    <row r="52" spans="1:19" s="2" customFormat="1" ht="15.75" customHeight="1">
      <c r="A52" s="17">
        <v>2543</v>
      </c>
      <c r="B52" s="20">
        <v>83.6</v>
      </c>
      <c r="C52" s="20">
        <v>328.9</v>
      </c>
      <c r="D52" s="20">
        <v>209.7</v>
      </c>
      <c r="E52" s="20">
        <v>185.6</v>
      </c>
      <c r="F52" s="20">
        <v>140.2</v>
      </c>
      <c r="G52" s="20">
        <v>69.2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8">
        <f>SUM(B52:M52)</f>
        <v>1017.2</v>
      </c>
      <c r="O52" s="30">
        <v>66</v>
      </c>
      <c r="P52" s="8"/>
      <c r="Q52" s="49">
        <f t="shared" si="1"/>
        <v>1016.2882193380226</v>
      </c>
      <c r="S52" s="49"/>
    </row>
    <row r="53" spans="1:19" s="2" customFormat="1" ht="15.75" customHeight="1">
      <c r="A53" s="45">
        <v>2544</v>
      </c>
      <c r="B53" s="46">
        <v>0</v>
      </c>
      <c r="C53" s="46" t="s">
        <v>22</v>
      </c>
      <c r="D53" s="46" t="s">
        <v>22</v>
      </c>
      <c r="E53" s="46" t="s">
        <v>22</v>
      </c>
      <c r="F53" s="46" t="s">
        <v>22</v>
      </c>
      <c r="G53" s="46">
        <v>0</v>
      </c>
      <c r="H53" s="46">
        <v>0</v>
      </c>
      <c r="I53" s="46">
        <v>0</v>
      </c>
      <c r="J53" s="46">
        <v>0</v>
      </c>
      <c r="K53" s="46">
        <v>9.8</v>
      </c>
      <c r="L53" s="46">
        <v>0</v>
      </c>
      <c r="M53" s="46">
        <v>0</v>
      </c>
      <c r="N53" s="47"/>
      <c r="O53" s="45"/>
      <c r="P53" s="8"/>
      <c r="Q53" s="49">
        <f t="shared" si="1"/>
        <v>1016.2882193380226</v>
      </c>
      <c r="S53" s="49"/>
    </row>
    <row r="54" spans="1:19" s="2" customFormat="1" ht="15.75" customHeight="1">
      <c r="A54" s="45">
        <v>2545</v>
      </c>
      <c r="B54" s="46">
        <v>6.5</v>
      </c>
      <c r="C54" s="46">
        <v>243.8</v>
      </c>
      <c r="D54" s="46">
        <v>142.5</v>
      </c>
      <c r="E54" s="46">
        <v>151.2</v>
      </c>
      <c r="F54" s="46">
        <v>201.8</v>
      </c>
      <c r="G54" s="46">
        <v>375.5</v>
      </c>
      <c r="H54" s="46"/>
      <c r="I54" s="46"/>
      <c r="J54" s="46"/>
      <c r="K54" s="46"/>
      <c r="L54" s="46"/>
      <c r="M54" s="46">
        <v>15.2</v>
      </c>
      <c r="N54" s="47">
        <v>1136.5</v>
      </c>
      <c r="O54" s="45">
        <v>72</v>
      </c>
      <c r="P54" s="8"/>
      <c r="Q54" s="49">
        <f t="shared" si="1"/>
        <v>1016.2882193380226</v>
      </c>
      <c r="S54" s="49"/>
    </row>
    <row r="55" spans="1:19" s="2" customFormat="1" ht="15.75" customHeight="1">
      <c r="A55" s="45">
        <v>2546</v>
      </c>
      <c r="B55" s="46">
        <v>66.4</v>
      </c>
      <c r="C55" s="46">
        <v>138.2</v>
      </c>
      <c r="D55" s="46">
        <v>157.6</v>
      </c>
      <c r="E55" s="46">
        <v>28.9</v>
      </c>
      <c r="F55" s="46">
        <v>143.9</v>
      </c>
      <c r="G55" s="46">
        <v>217.6</v>
      </c>
      <c r="H55" s="46"/>
      <c r="I55" s="46"/>
      <c r="J55" s="46"/>
      <c r="K55" s="46"/>
      <c r="L55" s="46"/>
      <c r="M55" s="46"/>
      <c r="N55" s="47">
        <v>752.6</v>
      </c>
      <c r="O55" s="45">
        <v>52</v>
      </c>
      <c r="P55" s="8"/>
      <c r="Q55" s="49">
        <f t="shared" si="1"/>
        <v>1016.2882193380226</v>
      </c>
      <c r="S55" s="49"/>
    </row>
    <row r="56" spans="1:19" s="2" customFormat="1" ht="15.75" customHeight="1">
      <c r="A56" s="45">
        <v>2547</v>
      </c>
      <c r="B56" s="46">
        <v>12.8</v>
      </c>
      <c r="C56" s="46">
        <v>160.1</v>
      </c>
      <c r="D56" s="46">
        <v>126.4</v>
      </c>
      <c r="E56" s="46">
        <v>63.9</v>
      </c>
      <c r="F56" s="46">
        <v>183.2</v>
      </c>
      <c r="G56" s="46">
        <v>355.6</v>
      </c>
      <c r="H56" s="46"/>
      <c r="I56" s="46"/>
      <c r="J56" s="46"/>
      <c r="K56" s="46">
        <v>15.2</v>
      </c>
      <c r="L56" s="46">
        <v>0</v>
      </c>
      <c r="M56" s="46">
        <v>0</v>
      </c>
      <c r="N56" s="47">
        <v>917.2</v>
      </c>
      <c r="O56" s="45"/>
      <c r="P56" s="8"/>
      <c r="Q56" s="49">
        <f t="shared" si="1"/>
        <v>1016.2882193380226</v>
      </c>
      <c r="S56" s="49"/>
    </row>
    <row r="57" spans="1:19" s="2" customFormat="1" ht="15.75" customHeight="1">
      <c r="A57" s="45">
        <v>2548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7"/>
      <c r="O57" s="45"/>
      <c r="P57" s="8"/>
      <c r="Q57" s="49">
        <f t="shared" si="1"/>
        <v>1016.2882193380226</v>
      </c>
      <c r="S57" s="49"/>
    </row>
    <row r="58" spans="1:19" s="2" customFormat="1" ht="15.75" customHeight="1">
      <c r="A58" s="45">
        <v>2549</v>
      </c>
      <c r="B58" s="46">
        <v>157.5</v>
      </c>
      <c r="C58" s="46">
        <v>193.1</v>
      </c>
      <c r="D58" s="46">
        <v>165.8</v>
      </c>
      <c r="E58" s="46">
        <v>265.3</v>
      </c>
      <c r="F58" s="46">
        <v>221.7</v>
      </c>
      <c r="G58" s="46"/>
      <c r="H58" s="46">
        <v>50.7</v>
      </c>
      <c r="I58" s="46"/>
      <c r="J58" s="46"/>
      <c r="K58" s="46"/>
      <c r="L58" s="46"/>
      <c r="M58" s="46"/>
      <c r="N58" s="47">
        <v>1054.1</v>
      </c>
      <c r="O58" s="45">
        <v>62</v>
      </c>
      <c r="P58" s="8"/>
      <c r="Q58" s="49">
        <f t="shared" si="1"/>
        <v>1016.2882193380226</v>
      </c>
      <c r="S58" s="49"/>
    </row>
    <row r="59" spans="1:19" s="2" customFormat="1" ht="15.75" customHeight="1">
      <c r="A59" s="45">
        <v>2550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7"/>
      <c r="O59" s="45"/>
      <c r="P59" s="8"/>
      <c r="Q59" s="49">
        <f t="shared" si="1"/>
        <v>1016.2882193380226</v>
      </c>
      <c r="S59" s="49"/>
    </row>
    <row r="60" spans="1:19" s="2" customFormat="1" ht="15.75" customHeight="1">
      <c r="A60" s="45">
        <v>2551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7"/>
      <c r="O60" s="45"/>
      <c r="P60" s="8"/>
      <c r="Q60" s="49">
        <f t="shared" si="1"/>
        <v>1016.2882193380226</v>
      </c>
      <c r="S60" s="49"/>
    </row>
    <row r="61" spans="1:19" s="2" customFormat="1" ht="15.75" customHeight="1">
      <c r="A61" s="45">
        <v>2552</v>
      </c>
      <c r="B61" s="46">
        <v>19.8</v>
      </c>
      <c r="C61" s="46">
        <v>156.2</v>
      </c>
      <c r="D61" s="46">
        <v>106.4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33.5</v>
      </c>
      <c r="L61" s="46">
        <v>0</v>
      </c>
      <c r="M61" s="46">
        <v>55.6</v>
      </c>
      <c r="N61" s="47">
        <f>SUM(B61:M61)</f>
        <v>371.5</v>
      </c>
      <c r="O61" s="45">
        <v>21</v>
      </c>
      <c r="P61" s="8"/>
      <c r="Q61" s="49">
        <f t="shared" si="1"/>
        <v>1016.2882193380226</v>
      </c>
      <c r="S61" s="49"/>
    </row>
    <row r="62" spans="1:19" s="2" customFormat="1" ht="15.75" customHeight="1">
      <c r="A62" s="17">
        <v>2553</v>
      </c>
      <c r="B62" s="20">
        <v>11.7</v>
      </c>
      <c r="C62" s="20">
        <v>22.7</v>
      </c>
      <c r="D62" s="20">
        <v>82.8</v>
      </c>
      <c r="E62" s="20">
        <v>214.1</v>
      </c>
      <c r="F62" s="20">
        <v>477.2</v>
      </c>
      <c r="G62" s="20">
        <v>184.7</v>
      </c>
      <c r="H62" s="20">
        <v>82.8</v>
      </c>
      <c r="I62" s="20">
        <v>0</v>
      </c>
      <c r="J62" s="20">
        <v>0</v>
      </c>
      <c r="K62" s="20">
        <v>0</v>
      </c>
      <c r="L62" s="20">
        <v>0</v>
      </c>
      <c r="M62" s="20">
        <v>28.5</v>
      </c>
      <c r="N62" s="28">
        <f>SUM(B62:M62)</f>
        <v>1104.5</v>
      </c>
      <c r="O62" s="30">
        <v>70</v>
      </c>
      <c r="P62" s="8"/>
      <c r="Q62" s="49">
        <f t="shared" si="1"/>
        <v>1016.2882193380226</v>
      </c>
      <c r="S62" s="49"/>
    </row>
    <row r="63" spans="1:19" s="2" customFormat="1" ht="15.75" customHeight="1">
      <c r="A63" s="59">
        <v>2554</v>
      </c>
      <c r="B63" s="60">
        <v>56.8</v>
      </c>
      <c r="C63" s="60">
        <v>290.7</v>
      </c>
      <c r="D63" s="60">
        <v>217.1</v>
      </c>
      <c r="E63" s="60">
        <v>227.2</v>
      </c>
      <c r="F63" s="60">
        <v>242.1</v>
      </c>
      <c r="G63" s="60">
        <v>293.4</v>
      </c>
      <c r="H63" s="60">
        <v>73.3</v>
      </c>
      <c r="I63" s="60">
        <v>2.1</v>
      </c>
      <c r="J63" s="60">
        <v>0</v>
      </c>
      <c r="K63" s="60">
        <v>21.5</v>
      </c>
      <c r="L63" s="60">
        <v>0</v>
      </c>
      <c r="M63" s="60">
        <v>21.2</v>
      </c>
      <c r="N63" s="28">
        <f>SUM(B63:M63)</f>
        <v>1445.3999999999996</v>
      </c>
      <c r="O63" s="61">
        <v>120</v>
      </c>
      <c r="P63" s="71"/>
      <c r="Q63" s="49">
        <f t="shared" si="1"/>
        <v>1016.2882193380226</v>
      </c>
      <c r="S63" s="49"/>
    </row>
    <row r="64" spans="1:17" s="2" customFormat="1" ht="15.75" customHeight="1">
      <c r="A64" s="79">
        <v>2555</v>
      </c>
      <c r="B64" s="46">
        <v>41.4</v>
      </c>
      <c r="C64" s="46">
        <v>288.1</v>
      </c>
      <c r="D64" s="46">
        <v>35.1</v>
      </c>
      <c r="E64" s="46">
        <v>104.4</v>
      </c>
      <c r="F64" s="46">
        <v>132.4</v>
      </c>
      <c r="G64" s="46">
        <v>244.9</v>
      </c>
      <c r="H64" s="46">
        <v>56</v>
      </c>
      <c r="I64" s="46"/>
      <c r="J64" s="46"/>
      <c r="K64" s="46"/>
      <c r="L64" s="46"/>
      <c r="M64" s="46"/>
      <c r="N64" s="47">
        <f>SUM(B64:M64)</f>
        <v>902.3</v>
      </c>
      <c r="O64" s="45">
        <v>99</v>
      </c>
      <c r="P64" s="8"/>
      <c r="Q64" s="49">
        <f t="shared" si="1"/>
        <v>1016.2882193380226</v>
      </c>
    </row>
    <row r="65" spans="1:17" s="2" customFormat="1" ht="15.75" customHeight="1">
      <c r="A65" s="45">
        <v>2556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47"/>
      <c r="O65" s="79"/>
      <c r="P65" s="72"/>
      <c r="Q65" s="49">
        <f t="shared" si="1"/>
        <v>1016.2882193380226</v>
      </c>
    </row>
    <row r="66" spans="1:17" s="2" customFormat="1" ht="15.75" customHeight="1">
      <c r="A66" s="59">
        <v>2557</v>
      </c>
      <c r="B66" s="20" t="s">
        <v>22</v>
      </c>
      <c r="C66" s="20">
        <v>143</v>
      </c>
      <c r="D66" s="20">
        <v>48.8</v>
      </c>
      <c r="E66" s="20">
        <v>107.5</v>
      </c>
      <c r="F66" s="20">
        <v>113.2</v>
      </c>
      <c r="G66" s="20">
        <v>100.9</v>
      </c>
      <c r="H66" s="20">
        <v>31.1</v>
      </c>
      <c r="I66" s="20">
        <v>0</v>
      </c>
      <c r="J66" s="20">
        <v>0</v>
      </c>
      <c r="K66" s="20">
        <v>62.2</v>
      </c>
      <c r="L66" s="20">
        <v>0</v>
      </c>
      <c r="M66" s="20">
        <v>33.6</v>
      </c>
      <c r="N66" s="28">
        <f aca="true" t="shared" si="2" ref="N66:N71">SUM(B66:M66)</f>
        <v>640.3000000000001</v>
      </c>
      <c r="O66" s="30">
        <v>51</v>
      </c>
      <c r="P66" s="8"/>
      <c r="Q66" s="49">
        <f t="shared" si="1"/>
        <v>1016.2882193380226</v>
      </c>
    </row>
    <row r="67" spans="1:19" s="2" customFormat="1" ht="15.75" customHeight="1">
      <c r="A67" s="17">
        <v>2558</v>
      </c>
      <c r="B67" s="20">
        <v>48.7</v>
      </c>
      <c r="C67" s="20">
        <v>52.5</v>
      </c>
      <c r="D67" s="20">
        <v>30.1</v>
      </c>
      <c r="E67" s="20">
        <v>95</v>
      </c>
      <c r="F67" s="20">
        <v>206.9</v>
      </c>
      <c r="G67" s="20">
        <v>98.1</v>
      </c>
      <c r="H67" s="20">
        <v>32.6</v>
      </c>
      <c r="I67" s="20">
        <v>28.2</v>
      </c>
      <c r="J67" s="20">
        <v>11.8</v>
      </c>
      <c r="K67" s="20">
        <v>36.1</v>
      </c>
      <c r="L67" s="20">
        <v>10.5</v>
      </c>
      <c r="M67" s="20">
        <v>0</v>
      </c>
      <c r="N67" s="28">
        <f t="shared" si="2"/>
        <v>650.5000000000001</v>
      </c>
      <c r="O67" s="30">
        <f>N86</f>
        <v>95</v>
      </c>
      <c r="P67" s="72"/>
      <c r="Q67" s="49">
        <f t="shared" si="1"/>
        <v>1016.2882193380226</v>
      </c>
      <c r="S67" s="84"/>
    </row>
    <row r="68" spans="1:19" s="2" customFormat="1" ht="15.75" customHeight="1">
      <c r="A68" s="17">
        <v>2559</v>
      </c>
      <c r="B68" s="20">
        <v>33.8</v>
      </c>
      <c r="C68" s="20">
        <v>77.1</v>
      </c>
      <c r="D68" s="20">
        <v>135</v>
      </c>
      <c r="E68" s="20">
        <v>189</v>
      </c>
      <c r="F68" s="20">
        <v>132.3</v>
      </c>
      <c r="G68" s="20">
        <v>327.5</v>
      </c>
      <c r="H68" s="20">
        <v>95.5</v>
      </c>
      <c r="I68" s="20">
        <v>57.7</v>
      </c>
      <c r="J68" s="20">
        <v>4.2</v>
      </c>
      <c r="K68" s="20">
        <v>25.7</v>
      </c>
      <c r="L68" s="20">
        <v>0</v>
      </c>
      <c r="M68" s="20">
        <v>0</v>
      </c>
      <c r="N68" s="28">
        <f t="shared" si="2"/>
        <v>1077.8000000000002</v>
      </c>
      <c r="O68" s="30">
        <f>N87</f>
        <v>119</v>
      </c>
      <c r="P68" s="72"/>
      <c r="Q68" s="49">
        <f t="shared" si="1"/>
        <v>1016.2882193380226</v>
      </c>
      <c r="S68" s="84"/>
    </row>
    <row r="69" spans="1:19" s="2" customFormat="1" ht="15.75" customHeight="1">
      <c r="A69" s="17">
        <v>2560</v>
      </c>
      <c r="B69" s="20">
        <v>13</v>
      </c>
      <c r="C69" s="20">
        <v>309.3</v>
      </c>
      <c r="D69" s="20">
        <v>146.1</v>
      </c>
      <c r="E69" s="20">
        <v>188.8</v>
      </c>
      <c r="F69" s="20">
        <v>221.7</v>
      </c>
      <c r="G69" s="20">
        <v>141.6</v>
      </c>
      <c r="H69" s="20">
        <v>166.8</v>
      </c>
      <c r="I69" s="20">
        <v>2.3</v>
      </c>
      <c r="J69" s="20">
        <v>20.6</v>
      </c>
      <c r="K69" s="20">
        <v>0</v>
      </c>
      <c r="L69" s="20">
        <v>0</v>
      </c>
      <c r="M69" s="20">
        <v>0</v>
      </c>
      <c r="N69" s="28">
        <f t="shared" si="2"/>
        <v>1210.2</v>
      </c>
      <c r="O69" s="30">
        <f>N88</f>
        <v>123</v>
      </c>
      <c r="P69" s="72"/>
      <c r="Q69" s="49">
        <f t="shared" si="1"/>
        <v>1016.2882193380226</v>
      </c>
      <c r="S69" s="84"/>
    </row>
    <row r="70" spans="1:19" s="2" customFormat="1" ht="15.75" customHeight="1">
      <c r="A70" s="17">
        <v>2561</v>
      </c>
      <c r="B70" s="20">
        <v>77.8</v>
      </c>
      <c r="C70" s="20">
        <v>443.1</v>
      </c>
      <c r="D70" s="20">
        <v>141.2</v>
      </c>
      <c r="E70" s="20">
        <v>135.5</v>
      </c>
      <c r="F70" s="20">
        <v>184.7</v>
      </c>
      <c r="G70" s="20">
        <v>120.2</v>
      </c>
      <c r="H70" s="20">
        <v>173.3</v>
      </c>
      <c r="I70" s="20">
        <v>21.6</v>
      </c>
      <c r="J70" s="20">
        <v>63</v>
      </c>
      <c r="K70" s="20">
        <v>44.5</v>
      </c>
      <c r="L70" s="20">
        <v>0</v>
      </c>
      <c r="M70" s="20">
        <v>0</v>
      </c>
      <c r="N70" s="28">
        <f t="shared" si="2"/>
        <v>1404.8999999999999</v>
      </c>
      <c r="O70" s="30">
        <f>N89</f>
        <v>125</v>
      </c>
      <c r="P70" s="72"/>
      <c r="Q70" s="49">
        <f t="shared" si="1"/>
        <v>1016.2882193380226</v>
      </c>
      <c r="S70" s="84"/>
    </row>
    <row r="71" spans="1:19" s="2" customFormat="1" ht="15.75" customHeight="1">
      <c r="A71" s="52">
        <v>2562</v>
      </c>
      <c r="B71" s="53">
        <v>7.7</v>
      </c>
      <c r="C71" s="53">
        <v>161.7</v>
      </c>
      <c r="D71" s="53">
        <v>95</v>
      </c>
      <c r="E71" s="53">
        <v>129.4</v>
      </c>
      <c r="F71" s="53">
        <v>254.3</v>
      </c>
      <c r="G71" s="53">
        <v>128.8</v>
      </c>
      <c r="H71" s="53">
        <v>94.1</v>
      </c>
      <c r="I71" s="53">
        <v>51.4</v>
      </c>
      <c r="J71" s="53">
        <v>27.7</v>
      </c>
      <c r="K71" s="53">
        <v>0</v>
      </c>
      <c r="L71" s="53">
        <v>0</v>
      </c>
      <c r="M71" s="53">
        <v>0</v>
      </c>
      <c r="N71" s="54">
        <f t="shared" si="2"/>
        <v>950.0999999999999</v>
      </c>
      <c r="O71" s="55">
        <f>N90</f>
        <v>93</v>
      </c>
      <c r="P71" s="72"/>
      <c r="Q71" s="49"/>
      <c r="S71" s="84"/>
    </row>
    <row r="72" spans="1:19" s="2" customFormat="1" ht="15.75" customHeight="1">
      <c r="A72" s="52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4"/>
      <c r="O72" s="55"/>
      <c r="P72" s="72"/>
      <c r="Q72" s="49"/>
      <c r="S72" s="84"/>
    </row>
    <row r="73" spans="1:19" s="2" customFormat="1" ht="15.75" customHeight="1">
      <c r="A73" s="52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55"/>
      <c r="P73" s="72"/>
      <c r="Q73" s="49"/>
      <c r="S73" s="84"/>
    </row>
    <row r="74" spans="1:17" s="2" customFormat="1" ht="15.75" customHeight="1">
      <c r="A74" s="22" t="s">
        <v>17</v>
      </c>
      <c r="B74" s="25">
        <f>MAX(B4:B70)</f>
        <v>165.7</v>
      </c>
      <c r="C74" s="25">
        <f aca="true" t="shared" si="3" ref="C74:O74">MAX(C4:C70)</f>
        <v>469.7</v>
      </c>
      <c r="D74" s="25">
        <f t="shared" si="3"/>
        <v>388.2</v>
      </c>
      <c r="E74" s="25">
        <f>MAX(E4:E71)</f>
        <v>318.9</v>
      </c>
      <c r="F74" s="25">
        <f t="shared" si="3"/>
        <v>477.2</v>
      </c>
      <c r="G74" s="25">
        <f t="shared" si="3"/>
        <v>375.5</v>
      </c>
      <c r="H74" s="25">
        <f t="shared" si="3"/>
        <v>246</v>
      </c>
      <c r="I74" s="25">
        <f t="shared" si="3"/>
        <v>174.3</v>
      </c>
      <c r="J74" s="25">
        <f>MAX(J4:J71)</f>
        <v>122.4</v>
      </c>
      <c r="K74" s="25">
        <f>MAX(K4:K71)</f>
        <v>112.9</v>
      </c>
      <c r="L74" s="25">
        <f>MAX(L4:L71)</f>
        <v>33.5</v>
      </c>
      <c r="M74" s="25">
        <f>MAX(M4:M71)</f>
        <v>103.1</v>
      </c>
      <c r="N74" s="25">
        <f t="shared" si="3"/>
        <v>1667.1</v>
      </c>
      <c r="O74" s="85">
        <f t="shared" si="3"/>
        <v>125</v>
      </c>
      <c r="P74" s="73"/>
      <c r="Q74" s="49"/>
    </row>
    <row r="75" spans="1:17" s="2" customFormat="1" ht="15.75" customHeight="1">
      <c r="A75" s="23" t="s">
        <v>18</v>
      </c>
      <c r="B75" s="26">
        <f>AVERAGE(B4:B70)</f>
        <v>41.475806451612904</v>
      </c>
      <c r="C75" s="26">
        <f aca="true" t="shared" si="4" ref="C75:O75">AVERAGE(C4:C70)</f>
        <v>164.1716666666667</v>
      </c>
      <c r="D75" s="26">
        <f t="shared" si="4"/>
        <v>124.46000000000004</v>
      </c>
      <c r="E75" s="26">
        <f>AVERAGE(E4:E71)</f>
        <v>144.99523809523808</v>
      </c>
      <c r="F75" s="26">
        <f t="shared" si="4"/>
        <v>207.17833333333337</v>
      </c>
      <c r="G75" s="26">
        <f t="shared" si="4"/>
        <v>180.20508474576272</v>
      </c>
      <c r="H75" s="26">
        <f t="shared" si="4"/>
        <v>94.26363636363637</v>
      </c>
      <c r="I75" s="26">
        <f t="shared" si="4"/>
        <v>25.657407407407405</v>
      </c>
      <c r="J75" s="26">
        <f>AVERAGE(J4:J71)</f>
        <v>11.970175438596492</v>
      </c>
      <c r="K75" s="26">
        <f>AVERAGE(K4:K71)</f>
        <v>8.35344827586207</v>
      </c>
      <c r="L75" s="26">
        <f>AVERAGE(L4:L71)</f>
        <v>1.5879310344827586</v>
      </c>
      <c r="M75" s="26">
        <f>AVERAGE(M4:M71)</f>
        <v>11.969491525423729</v>
      </c>
      <c r="N75" s="26">
        <f>SUM(B75:M75)</f>
        <v>1016.2882193380226</v>
      </c>
      <c r="O75" s="86">
        <f t="shared" si="4"/>
        <v>70.91666666666667</v>
      </c>
      <c r="P75" s="74"/>
      <c r="Q75" s="49"/>
    </row>
    <row r="76" spans="1:17" s="2" customFormat="1" ht="15.75" customHeight="1">
      <c r="A76" s="24" t="s">
        <v>19</v>
      </c>
      <c r="B76" s="27">
        <f>MIN(B4:B70)</f>
        <v>0</v>
      </c>
      <c r="C76" s="27">
        <f aca="true" t="shared" si="5" ref="C76:O76">MIN(C4:C70)</f>
        <v>12.6</v>
      </c>
      <c r="D76" s="27">
        <f t="shared" si="5"/>
        <v>16</v>
      </c>
      <c r="E76" s="27">
        <f>MIN(E4:E71)</f>
        <v>0</v>
      </c>
      <c r="F76" s="27">
        <f t="shared" si="5"/>
        <v>0</v>
      </c>
      <c r="G76" s="27">
        <f t="shared" si="5"/>
        <v>0</v>
      </c>
      <c r="H76" s="27">
        <f t="shared" si="5"/>
        <v>0</v>
      </c>
      <c r="I76" s="27">
        <f t="shared" si="5"/>
        <v>0</v>
      </c>
      <c r="J76" s="27">
        <f>MIN(J4:J71)</f>
        <v>0</v>
      </c>
      <c r="K76" s="27">
        <f>MIN(K4:K71)</f>
        <v>0</v>
      </c>
      <c r="L76" s="27">
        <f>MIN(L4:L71)</f>
        <v>0</v>
      </c>
      <c r="M76" s="27">
        <f>MIN(M4:M71)</f>
        <v>0</v>
      </c>
      <c r="N76" s="27">
        <f t="shared" si="5"/>
        <v>371.5</v>
      </c>
      <c r="O76" s="87">
        <f t="shared" si="5"/>
        <v>21</v>
      </c>
      <c r="P76" s="72"/>
      <c r="Q76" s="49"/>
    </row>
    <row r="77" spans="1:17" s="2" customFormat="1" ht="15" customHeight="1">
      <c r="A77" s="89" t="s">
        <v>24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75"/>
      <c r="Q77" s="49"/>
    </row>
    <row r="78" spans="1:17" s="2" customFormat="1" ht="23.25" customHeight="1">
      <c r="A78" s="8"/>
      <c r="B78" s="9"/>
      <c r="C78" s="10"/>
      <c r="D78" s="9"/>
      <c r="E78" s="9"/>
      <c r="F78" s="9"/>
      <c r="G78" s="9"/>
      <c r="H78" s="9"/>
      <c r="I78" s="9"/>
      <c r="J78" s="9"/>
      <c r="K78" s="9"/>
      <c r="L78" s="9"/>
      <c r="M78" s="9"/>
      <c r="N78" s="11"/>
      <c r="O78" s="8"/>
      <c r="P78" s="8"/>
      <c r="Q78" s="49"/>
    </row>
    <row r="79" spans="1:17" ht="19.5">
      <c r="A79" s="1"/>
      <c r="B79" s="1"/>
      <c r="C79" s="1"/>
      <c r="D79" s="1"/>
      <c r="E79" s="1"/>
      <c r="F79" s="92"/>
      <c r="G79" s="92"/>
      <c r="H79" s="92"/>
      <c r="I79" s="1"/>
      <c r="J79" s="1"/>
      <c r="K79" s="1"/>
      <c r="L79" s="1"/>
      <c r="M79" s="1"/>
      <c r="N79" s="1"/>
      <c r="O79" s="1"/>
      <c r="P79" s="1"/>
      <c r="Q79" s="49"/>
    </row>
    <row r="80" spans="1:17" ht="17.25" customHeight="1">
      <c r="A80" s="4" t="s">
        <v>1</v>
      </c>
      <c r="Q80" s="49"/>
    </row>
    <row r="81" spans="1:17" ht="27" customHeight="1">
      <c r="A81" s="90" t="s">
        <v>23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76"/>
      <c r="Q81" s="49"/>
    </row>
    <row r="82" ht="17.25" customHeight="1">
      <c r="Q82" s="49"/>
    </row>
    <row r="83" ht="17.25" customHeight="1">
      <c r="Q83" s="49"/>
    </row>
    <row r="84" spans="1:17" ht="17.25" customHeight="1">
      <c r="A84" s="91" t="s">
        <v>25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Q84" s="49"/>
    </row>
    <row r="85" spans="1:17" ht="17.25" customHeight="1">
      <c r="A85" s="65" t="s">
        <v>20</v>
      </c>
      <c r="B85" s="64" t="s">
        <v>3</v>
      </c>
      <c r="C85" s="64" t="s">
        <v>4</v>
      </c>
      <c r="D85" s="64" t="s">
        <v>5</v>
      </c>
      <c r="E85" s="64" t="s">
        <v>6</v>
      </c>
      <c r="F85" s="64" t="s">
        <v>7</v>
      </c>
      <c r="G85" s="64" t="s">
        <v>8</v>
      </c>
      <c r="H85" s="64" t="s">
        <v>9</v>
      </c>
      <c r="I85" s="64" t="s">
        <v>10</v>
      </c>
      <c r="J85" s="64" t="s">
        <v>11</v>
      </c>
      <c r="K85" s="64" t="s">
        <v>12</v>
      </c>
      <c r="L85" s="64" t="s">
        <v>13</v>
      </c>
      <c r="M85" s="64" t="s">
        <v>14</v>
      </c>
      <c r="N85" s="64" t="s">
        <v>15</v>
      </c>
      <c r="Q85" s="49"/>
    </row>
    <row r="86" spans="1:17" ht="17.25" customHeight="1">
      <c r="A86" s="66">
        <v>2558</v>
      </c>
      <c r="B86" s="67">
        <v>9</v>
      </c>
      <c r="C86" s="67">
        <v>7</v>
      </c>
      <c r="D86" s="67">
        <v>13</v>
      </c>
      <c r="E86" s="67">
        <v>21</v>
      </c>
      <c r="F86" s="67">
        <v>15</v>
      </c>
      <c r="G86" s="67">
        <v>10</v>
      </c>
      <c r="H86" s="67">
        <v>8</v>
      </c>
      <c r="I86" s="67">
        <v>6</v>
      </c>
      <c r="J86" s="67">
        <v>1</v>
      </c>
      <c r="K86" s="67">
        <v>3</v>
      </c>
      <c r="L86" s="67">
        <v>2</v>
      </c>
      <c r="M86" s="67">
        <v>0</v>
      </c>
      <c r="N86" s="68">
        <f>SUM(B86:M86)</f>
        <v>95</v>
      </c>
      <c r="Q86" s="49"/>
    </row>
    <row r="87" spans="1:17" ht="17.25" customHeight="1">
      <c r="A87" s="66">
        <v>2559</v>
      </c>
      <c r="B87" s="67">
        <v>3</v>
      </c>
      <c r="C87" s="67">
        <v>11</v>
      </c>
      <c r="D87" s="67">
        <v>23</v>
      </c>
      <c r="E87" s="67">
        <v>20</v>
      </c>
      <c r="F87" s="67">
        <v>20</v>
      </c>
      <c r="G87" s="67">
        <v>18</v>
      </c>
      <c r="H87" s="67">
        <v>11</v>
      </c>
      <c r="I87" s="67">
        <v>6</v>
      </c>
      <c r="J87" s="67">
        <v>1</v>
      </c>
      <c r="K87" s="67">
        <v>6</v>
      </c>
      <c r="L87" s="67">
        <v>0</v>
      </c>
      <c r="M87" s="67">
        <v>0</v>
      </c>
      <c r="N87" s="68">
        <f>SUM(B87:M87)</f>
        <v>119</v>
      </c>
      <c r="Q87" s="49"/>
    </row>
    <row r="88" spans="1:17" ht="19.5">
      <c r="A88" s="66">
        <v>2560</v>
      </c>
      <c r="B88" s="67">
        <v>4</v>
      </c>
      <c r="C88" s="67">
        <v>20</v>
      </c>
      <c r="D88" s="67">
        <v>18</v>
      </c>
      <c r="E88" s="67">
        <v>21</v>
      </c>
      <c r="F88" s="67">
        <v>24</v>
      </c>
      <c r="G88" s="67">
        <v>16</v>
      </c>
      <c r="H88" s="67">
        <v>16</v>
      </c>
      <c r="I88" s="67">
        <v>2</v>
      </c>
      <c r="J88" s="67">
        <v>2</v>
      </c>
      <c r="K88" s="67">
        <v>0</v>
      </c>
      <c r="L88" s="67">
        <v>0</v>
      </c>
      <c r="M88" s="67">
        <v>0</v>
      </c>
      <c r="N88" s="68">
        <f>SUM(B88:M88)</f>
        <v>123</v>
      </c>
      <c r="Q88" s="49"/>
    </row>
    <row r="89" spans="1:17" ht="19.5">
      <c r="A89" s="66">
        <v>2561</v>
      </c>
      <c r="B89" s="67">
        <v>8</v>
      </c>
      <c r="C89" s="67">
        <v>20</v>
      </c>
      <c r="D89" s="67">
        <v>21</v>
      </c>
      <c r="E89" s="67">
        <v>18</v>
      </c>
      <c r="F89" s="67">
        <v>23</v>
      </c>
      <c r="G89" s="67">
        <v>12</v>
      </c>
      <c r="H89" s="67">
        <v>13</v>
      </c>
      <c r="I89" s="67">
        <v>4</v>
      </c>
      <c r="J89" s="67">
        <v>5</v>
      </c>
      <c r="K89" s="67">
        <v>1</v>
      </c>
      <c r="L89" s="67">
        <v>0</v>
      </c>
      <c r="M89" s="67">
        <v>0</v>
      </c>
      <c r="N89" s="68">
        <f>SUM(B89:M89)</f>
        <v>125</v>
      </c>
      <c r="Q89" s="49"/>
    </row>
    <row r="90" spans="1:17" ht="19.5">
      <c r="A90" s="83">
        <v>2562</v>
      </c>
      <c r="B90" s="68">
        <v>2</v>
      </c>
      <c r="C90" s="68">
        <v>11</v>
      </c>
      <c r="D90" s="68">
        <v>17</v>
      </c>
      <c r="E90" s="68">
        <v>15</v>
      </c>
      <c r="F90" s="68">
        <v>24</v>
      </c>
      <c r="G90" s="68">
        <v>14</v>
      </c>
      <c r="H90" s="68">
        <v>5</v>
      </c>
      <c r="I90" s="68">
        <v>4</v>
      </c>
      <c r="J90" s="68">
        <v>1</v>
      </c>
      <c r="K90" s="68">
        <v>0</v>
      </c>
      <c r="L90" s="68">
        <v>0</v>
      </c>
      <c r="M90" s="68">
        <v>0</v>
      </c>
      <c r="N90" s="68">
        <f>SUM(B90:M90)</f>
        <v>93</v>
      </c>
      <c r="Q90" s="49"/>
    </row>
    <row r="91" ht="19.5">
      <c r="Q91" s="49"/>
    </row>
    <row r="92" ht="19.5">
      <c r="Q92" s="49"/>
    </row>
    <row r="93" ht="19.5">
      <c r="Q93" s="49"/>
    </row>
    <row r="94" ht="19.5">
      <c r="Q94" s="49"/>
    </row>
    <row r="95" ht="19.5">
      <c r="Q95" s="49"/>
    </row>
    <row r="96" ht="19.5">
      <c r="Q96" s="49"/>
    </row>
    <row r="97" ht="19.5">
      <c r="Q97" s="49"/>
    </row>
    <row r="98" ht="19.5">
      <c r="Q98" s="49"/>
    </row>
    <row r="99" ht="19.5">
      <c r="Q99" s="49"/>
    </row>
    <row r="100" ht="19.5">
      <c r="Q100" s="49"/>
    </row>
    <row r="101" ht="19.5">
      <c r="Q101" s="49"/>
    </row>
    <row r="102" ht="19.5">
      <c r="Q102" s="49"/>
    </row>
    <row r="103" ht="19.5">
      <c r="Q103" s="49"/>
    </row>
    <row r="104" ht="19.5">
      <c r="Q104" s="49"/>
    </row>
    <row r="105" ht="19.5">
      <c r="Q105" s="49"/>
    </row>
    <row r="106" ht="19.5">
      <c r="Q106" s="49"/>
    </row>
    <row r="107" ht="19.5">
      <c r="Q107" s="49"/>
    </row>
    <row r="108" ht="19.5">
      <c r="Q108" s="49"/>
    </row>
    <row r="109" ht="19.5">
      <c r="Q109" s="49"/>
    </row>
    <row r="110" ht="19.5">
      <c r="Q110" s="49"/>
    </row>
    <row r="111" ht="19.5">
      <c r="Q111" s="49"/>
    </row>
    <row r="112" ht="19.5">
      <c r="Q112" s="49"/>
    </row>
    <row r="113" ht="19.5">
      <c r="Q113" s="49"/>
    </row>
    <row r="114" ht="19.5">
      <c r="Q114" s="49"/>
    </row>
    <row r="115" ht="19.5">
      <c r="Q115" s="49"/>
    </row>
    <row r="116" ht="19.5">
      <c r="Q116" s="49"/>
    </row>
    <row r="117" ht="19.5">
      <c r="Q117" s="49"/>
    </row>
    <row r="118" ht="19.5">
      <c r="Q118" s="49"/>
    </row>
    <row r="119" ht="19.5">
      <c r="Q119" s="49"/>
    </row>
    <row r="120" ht="19.5">
      <c r="Q120" s="49"/>
    </row>
    <row r="121" ht="19.5">
      <c r="Q121" s="49"/>
    </row>
    <row r="122" ht="19.5">
      <c r="Q122" s="49"/>
    </row>
    <row r="123" ht="19.5">
      <c r="Q123" s="49"/>
    </row>
  </sheetData>
  <sheetProtection/>
  <mergeCells count="5">
    <mergeCell ref="A2:O2"/>
    <mergeCell ref="A77:O77"/>
    <mergeCell ref="A81:O81"/>
    <mergeCell ref="A84:N84"/>
    <mergeCell ref="F79:H79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90"/>
  <sheetViews>
    <sheetView zoomScalePageLayoutView="0" workbookViewId="0" topLeftCell="A70">
      <selection activeCell="S82" sqref="S82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9" ht="12">
      <c r="A17" s="33" t="s">
        <v>2</v>
      </c>
      <c r="B17" s="32" t="s">
        <v>3</v>
      </c>
      <c r="C17" s="32" t="s">
        <v>4</v>
      </c>
      <c r="D17" s="32" t="s">
        <v>5</v>
      </c>
      <c r="E17" s="32" t="s">
        <v>6</v>
      </c>
      <c r="F17" s="32" t="s">
        <v>7</v>
      </c>
      <c r="G17" s="32" t="s">
        <v>8</v>
      </c>
      <c r="H17" s="32" t="s">
        <v>9</v>
      </c>
      <c r="I17" s="32" t="s">
        <v>10</v>
      </c>
      <c r="J17" s="32" t="s">
        <v>11</v>
      </c>
      <c r="K17" s="32" t="s">
        <v>12</v>
      </c>
      <c r="L17" s="32" t="s">
        <v>13</v>
      </c>
      <c r="M17" s="32" t="s">
        <v>14</v>
      </c>
      <c r="N17" s="32" t="s">
        <v>15</v>
      </c>
      <c r="O17" s="36" t="s">
        <v>16</v>
      </c>
      <c r="R17" s="93" t="s">
        <v>27</v>
      </c>
      <c r="S17" s="93"/>
    </row>
    <row r="18" spans="1:18" ht="12" customHeight="1">
      <c r="A18" s="35">
        <v>2495</v>
      </c>
      <c r="B18" s="50">
        <v>0</v>
      </c>
      <c r="C18" s="50">
        <v>140.9</v>
      </c>
      <c r="D18" s="50">
        <v>160</v>
      </c>
      <c r="E18" s="50">
        <v>147.9</v>
      </c>
      <c r="F18" s="50">
        <v>296.6</v>
      </c>
      <c r="G18" s="50">
        <v>328.8</v>
      </c>
      <c r="H18" s="50">
        <v>142.5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1216.7</v>
      </c>
      <c r="O18" s="37">
        <v>57</v>
      </c>
      <c r="R18" s="48">
        <f>$N$89</f>
        <v>1016.6396464189033</v>
      </c>
    </row>
    <row r="19" spans="1:18" ht="12" customHeight="1">
      <c r="A19" s="35">
        <v>2496</v>
      </c>
      <c r="B19" s="50">
        <v>114.7</v>
      </c>
      <c r="C19" s="50">
        <v>176.9</v>
      </c>
      <c r="D19" s="50">
        <v>146.4</v>
      </c>
      <c r="E19" s="50">
        <v>60.4</v>
      </c>
      <c r="F19" s="50">
        <v>263.3</v>
      </c>
      <c r="G19" s="50">
        <v>183.5</v>
      </c>
      <c r="H19" s="50">
        <v>44.2</v>
      </c>
      <c r="I19" s="50">
        <v>19</v>
      </c>
      <c r="J19" s="50">
        <v>0</v>
      </c>
      <c r="K19" s="50">
        <v>0</v>
      </c>
      <c r="L19" s="50">
        <v>0</v>
      </c>
      <c r="M19" s="50">
        <v>37.5</v>
      </c>
      <c r="N19" s="50">
        <v>1045.9</v>
      </c>
      <c r="O19" s="37">
        <v>78</v>
      </c>
      <c r="R19" s="48">
        <f aca="true" t="shared" si="0" ref="R19:R84">$N$89</f>
        <v>1016.6396464189033</v>
      </c>
    </row>
    <row r="20" spans="1:18" ht="12" customHeight="1">
      <c r="A20" s="35">
        <v>2497</v>
      </c>
      <c r="B20" s="50">
        <v>56.8</v>
      </c>
      <c r="C20" s="50">
        <v>274.1</v>
      </c>
      <c r="D20" s="50">
        <v>55.3</v>
      </c>
      <c r="E20" s="50">
        <v>130.5</v>
      </c>
      <c r="F20" s="50">
        <v>316.3</v>
      </c>
      <c r="G20" s="50">
        <v>212.6</v>
      </c>
      <c r="H20" s="50">
        <v>122</v>
      </c>
      <c r="I20" s="50">
        <v>43.5</v>
      </c>
      <c r="J20" s="50">
        <v>9</v>
      </c>
      <c r="K20" s="50">
        <v>0</v>
      </c>
      <c r="L20" s="50">
        <v>3.3</v>
      </c>
      <c r="M20" s="50">
        <v>25.2</v>
      </c>
      <c r="N20" s="50">
        <v>1248.6</v>
      </c>
      <c r="O20" s="37">
        <v>81</v>
      </c>
      <c r="R20" s="48">
        <f t="shared" si="0"/>
        <v>1016.6396464189033</v>
      </c>
    </row>
    <row r="21" spans="1:18" ht="12" customHeight="1">
      <c r="A21" s="35">
        <v>2498</v>
      </c>
      <c r="B21" s="50">
        <v>109.3</v>
      </c>
      <c r="C21" s="50">
        <v>165.4</v>
      </c>
      <c r="D21" s="50">
        <v>388.2</v>
      </c>
      <c r="E21" s="50">
        <v>318.9</v>
      </c>
      <c r="F21" s="50">
        <v>262.2</v>
      </c>
      <c r="G21" s="50">
        <v>259.3</v>
      </c>
      <c r="H21" s="50">
        <v>94.1</v>
      </c>
      <c r="I21" s="50">
        <v>37.4</v>
      </c>
      <c r="J21" s="50">
        <v>0</v>
      </c>
      <c r="K21" s="50">
        <v>0</v>
      </c>
      <c r="L21" s="50">
        <v>32.3</v>
      </c>
      <c r="M21" s="50">
        <v>0</v>
      </c>
      <c r="N21" s="50">
        <v>1667.1</v>
      </c>
      <c r="O21" s="37">
        <v>104</v>
      </c>
      <c r="R21" s="48">
        <f t="shared" si="0"/>
        <v>1016.6396464189033</v>
      </c>
    </row>
    <row r="22" spans="1:18" ht="12" customHeight="1">
      <c r="A22" s="35">
        <v>2499</v>
      </c>
      <c r="B22" s="50">
        <v>14</v>
      </c>
      <c r="C22" s="50">
        <v>197</v>
      </c>
      <c r="D22" s="50">
        <v>121.8</v>
      </c>
      <c r="E22" s="50">
        <v>150.3</v>
      </c>
      <c r="F22" s="50">
        <v>278.9</v>
      </c>
      <c r="G22" s="50">
        <v>321.6</v>
      </c>
      <c r="H22" s="50">
        <v>78.2</v>
      </c>
      <c r="I22" s="50">
        <v>0</v>
      </c>
      <c r="J22" s="50">
        <v>0</v>
      </c>
      <c r="K22" s="50">
        <v>0</v>
      </c>
      <c r="L22" s="50">
        <v>0</v>
      </c>
      <c r="M22" s="50">
        <v>11.9</v>
      </c>
      <c r="N22" s="50">
        <v>1173.7</v>
      </c>
      <c r="O22" s="37">
        <v>75</v>
      </c>
      <c r="R22" s="48">
        <f t="shared" si="0"/>
        <v>1016.6396464189033</v>
      </c>
    </row>
    <row r="23" spans="1:18" ht="12" customHeight="1">
      <c r="A23" s="35">
        <v>2500</v>
      </c>
      <c r="B23" s="50">
        <v>6.9</v>
      </c>
      <c r="C23" s="50">
        <v>104.5</v>
      </c>
      <c r="D23" s="50">
        <v>209.4</v>
      </c>
      <c r="E23" s="50">
        <v>80.8</v>
      </c>
      <c r="F23" s="50">
        <v>298.5</v>
      </c>
      <c r="G23" s="50">
        <v>177.7</v>
      </c>
      <c r="H23" s="50">
        <v>63.8</v>
      </c>
      <c r="I23" s="50">
        <v>0</v>
      </c>
      <c r="J23" s="50">
        <v>0</v>
      </c>
      <c r="K23" s="50">
        <v>0</v>
      </c>
      <c r="L23" s="50">
        <v>0</v>
      </c>
      <c r="M23" s="50">
        <v>39.9</v>
      </c>
      <c r="N23" s="50">
        <v>981.5</v>
      </c>
      <c r="O23" s="37">
        <v>75</v>
      </c>
      <c r="R23" s="48">
        <f t="shared" si="0"/>
        <v>1016.6396464189033</v>
      </c>
    </row>
    <row r="24" spans="1:18" ht="12" customHeight="1">
      <c r="A24" s="35">
        <v>2501</v>
      </c>
      <c r="B24" s="50">
        <v>42.8</v>
      </c>
      <c r="C24" s="50">
        <v>100.9</v>
      </c>
      <c r="D24" s="50">
        <v>149.4</v>
      </c>
      <c r="E24" s="50">
        <v>169.5</v>
      </c>
      <c r="F24" s="50">
        <v>182.5</v>
      </c>
      <c r="G24" s="50">
        <v>236.1</v>
      </c>
      <c r="H24" s="50">
        <v>149.5</v>
      </c>
      <c r="I24" s="50">
        <v>0</v>
      </c>
      <c r="J24" s="50">
        <v>0</v>
      </c>
      <c r="K24" s="50">
        <v>5.5</v>
      </c>
      <c r="L24" s="50">
        <v>0</v>
      </c>
      <c r="M24" s="50">
        <v>6.7</v>
      </c>
      <c r="N24" s="50">
        <v>1042.9</v>
      </c>
      <c r="O24" s="37">
        <v>75</v>
      </c>
      <c r="R24" s="48">
        <f t="shared" si="0"/>
        <v>1016.6396464189033</v>
      </c>
    </row>
    <row r="25" spans="1:18" ht="12" customHeight="1">
      <c r="A25" s="35">
        <v>2502</v>
      </c>
      <c r="B25" s="50">
        <v>44.2</v>
      </c>
      <c r="C25" s="50">
        <v>132.3</v>
      </c>
      <c r="D25" s="50">
        <v>91.9</v>
      </c>
      <c r="E25" s="50">
        <v>167.5</v>
      </c>
      <c r="F25" s="50">
        <v>189.8</v>
      </c>
      <c r="G25" s="50">
        <v>261.8</v>
      </c>
      <c r="H25" s="50">
        <v>21.8</v>
      </c>
      <c r="I25" s="50">
        <v>0</v>
      </c>
      <c r="J25" s="50">
        <v>0</v>
      </c>
      <c r="K25" s="50">
        <v>53.1</v>
      </c>
      <c r="L25" s="50">
        <v>0</v>
      </c>
      <c r="M25" s="50">
        <v>0</v>
      </c>
      <c r="N25" s="50">
        <v>962.4</v>
      </c>
      <c r="O25" s="37">
        <v>75</v>
      </c>
      <c r="R25" s="48">
        <f t="shared" si="0"/>
        <v>1016.6396464189033</v>
      </c>
    </row>
    <row r="26" spans="1:18" ht="12" customHeight="1">
      <c r="A26" s="35">
        <v>2503</v>
      </c>
      <c r="B26" s="50">
        <v>0</v>
      </c>
      <c r="C26" s="50">
        <v>117.4</v>
      </c>
      <c r="D26" s="50">
        <v>55.7</v>
      </c>
      <c r="E26" s="50">
        <v>178.9</v>
      </c>
      <c r="F26" s="50">
        <v>190.5</v>
      </c>
      <c r="G26" s="50">
        <v>222.1</v>
      </c>
      <c r="H26" s="50">
        <v>162.1</v>
      </c>
      <c r="I26" s="50">
        <v>37.2</v>
      </c>
      <c r="J26" s="50">
        <v>105.2</v>
      </c>
      <c r="K26" s="50">
        <v>0</v>
      </c>
      <c r="L26" s="50">
        <v>0</v>
      </c>
      <c r="M26" s="50">
        <v>28.8</v>
      </c>
      <c r="N26" s="50">
        <v>1097.9</v>
      </c>
      <c r="O26" s="37">
        <v>71</v>
      </c>
      <c r="R26" s="48">
        <f t="shared" si="0"/>
        <v>1016.6396464189033</v>
      </c>
    </row>
    <row r="27" spans="1:18" ht="12" customHeight="1">
      <c r="A27" s="35">
        <v>2504</v>
      </c>
      <c r="B27" s="50">
        <v>54.5</v>
      </c>
      <c r="C27" s="50">
        <v>228.7</v>
      </c>
      <c r="D27" s="50">
        <v>181.9</v>
      </c>
      <c r="E27" s="50">
        <v>105.5</v>
      </c>
      <c r="F27" s="50">
        <v>328.4</v>
      </c>
      <c r="G27" s="50">
        <v>339.8</v>
      </c>
      <c r="H27" s="50">
        <v>137.2</v>
      </c>
      <c r="I27" s="50">
        <v>8.3</v>
      </c>
      <c r="J27" s="50">
        <v>55.1</v>
      </c>
      <c r="K27" s="50">
        <v>0</v>
      </c>
      <c r="L27" s="50">
        <v>0</v>
      </c>
      <c r="M27" s="50">
        <v>11.5</v>
      </c>
      <c r="N27" s="50">
        <v>1450.9</v>
      </c>
      <c r="O27" s="37">
        <v>92</v>
      </c>
      <c r="R27" s="48">
        <f t="shared" si="0"/>
        <v>1016.6396464189033</v>
      </c>
    </row>
    <row r="28" spans="1:18" ht="12" customHeight="1">
      <c r="A28" s="35">
        <v>2505</v>
      </c>
      <c r="B28" s="50">
        <v>57.2</v>
      </c>
      <c r="C28" s="50">
        <v>107.4</v>
      </c>
      <c r="D28" s="50">
        <v>69.8</v>
      </c>
      <c r="E28" s="50">
        <v>222.8</v>
      </c>
      <c r="F28" s="50">
        <v>271.6</v>
      </c>
      <c r="G28" s="50">
        <v>278.1</v>
      </c>
      <c r="H28" s="50">
        <v>130.3</v>
      </c>
      <c r="I28" s="50">
        <v>0</v>
      </c>
      <c r="J28" s="50">
        <v>0</v>
      </c>
      <c r="K28" s="50">
        <v>0</v>
      </c>
      <c r="L28" s="50">
        <v>0</v>
      </c>
      <c r="M28" s="50">
        <v>24.3</v>
      </c>
      <c r="N28" s="50">
        <v>1161.5</v>
      </c>
      <c r="O28" s="37">
        <v>71</v>
      </c>
      <c r="R28" s="48">
        <f t="shared" si="0"/>
        <v>1016.6396464189033</v>
      </c>
    </row>
    <row r="29" spans="1:18" ht="12" customHeight="1">
      <c r="A29" s="35">
        <v>2506</v>
      </c>
      <c r="B29" s="50">
        <v>45.5</v>
      </c>
      <c r="C29" s="50">
        <v>29.7</v>
      </c>
      <c r="D29" s="50">
        <v>293.7</v>
      </c>
      <c r="E29" s="50">
        <v>213.5</v>
      </c>
      <c r="F29" s="50">
        <v>244.7</v>
      </c>
      <c r="G29" s="50">
        <v>158.7</v>
      </c>
      <c r="H29" s="50">
        <v>246</v>
      </c>
      <c r="I29" s="50">
        <v>62.9</v>
      </c>
      <c r="J29" s="50">
        <v>0</v>
      </c>
      <c r="K29" s="50">
        <v>0</v>
      </c>
      <c r="L29" s="50">
        <v>0</v>
      </c>
      <c r="M29" s="50">
        <v>40.1</v>
      </c>
      <c r="N29" s="50">
        <v>1334.8</v>
      </c>
      <c r="O29" s="37">
        <v>93</v>
      </c>
      <c r="R29" s="48">
        <f t="shared" si="0"/>
        <v>1016.6396464189033</v>
      </c>
    </row>
    <row r="30" spans="1:18" ht="12" customHeight="1">
      <c r="A30" s="35">
        <v>2507</v>
      </c>
      <c r="B30" s="50">
        <v>45.7</v>
      </c>
      <c r="C30" s="50">
        <v>237.7</v>
      </c>
      <c r="D30" s="50">
        <v>72.6</v>
      </c>
      <c r="E30" s="50">
        <v>214.2</v>
      </c>
      <c r="F30" s="50">
        <v>121.7</v>
      </c>
      <c r="G30" s="50">
        <v>234.8</v>
      </c>
      <c r="H30" s="50">
        <v>91.7</v>
      </c>
      <c r="I30" s="50">
        <v>21.5</v>
      </c>
      <c r="J30" s="50">
        <v>0</v>
      </c>
      <c r="K30" s="50">
        <v>0</v>
      </c>
      <c r="L30" s="50">
        <v>12.5</v>
      </c>
      <c r="M30" s="50">
        <v>0</v>
      </c>
      <c r="N30" s="50">
        <v>1052.4</v>
      </c>
      <c r="O30" s="37">
        <v>70</v>
      </c>
      <c r="R30" s="48">
        <f t="shared" si="0"/>
        <v>1016.6396464189033</v>
      </c>
    </row>
    <row r="31" spans="1:18" ht="12" customHeight="1">
      <c r="A31" s="35">
        <v>2508</v>
      </c>
      <c r="B31" s="50">
        <v>18.6</v>
      </c>
      <c r="C31" s="50">
        <v>109.8</v>
      </c>
      <c r="D31" s="50">
        <v>101.7</v>
      </c>
      <c r="E31" s="50">
        <v>56.3</v>
      </c>
      <c r="F31" s="50">
        <v>208</v>
      </c>
      <c r="G31" s="50">
        <v>97.3</v>
      </c>
      <c r="H31" s="50">
        <v>207.7</v>
      </c>
      <c r="I31" s="50">
        <v>0</v>
      </c>
      <c r="J31" s="50">
        <v>83.7</v>
      </c>
      <c r="K31" s="50">
        <v>20.4</v>
      </c>
      <c r="L31" s="50">
        <v>0</v>
      </c>
      <c r="M31" s="50">
        <v>0</v>
      </c>
      <c r="N31" s="50">
        <v>903.5</v>
      </c>
      <c r="O31" s="37">
        <v>55</v>
      </c>
      <c r="R31" s="48">
        <f t="shared" si="0"/>
        <v>1016.6396464189033</v>
      </c>
    </row>
    <row r="32" spans="1:18" ht="12" customHeight="1">
      <c r="A32" s="35">
        <v>2509</v>
      </c>
      <c r="B32" s="50">
        <v>3.7</v>
      </c>
      <c r="C32" s="50">
        <v>130.7</v>
      </c>
      <c r="D32" s="50">
        <v>123.3</v>
      </c>
      <c r="E32" s="50">
        <v>102.7</v>
      </c>
      <c r="F32" s="50">
        <v>414.6</v>
      </c>
      <c r="G32" s="50">
        <v>124.3</v>
      </c>
      <c r="H32" s="50">
        <v>116.3</v>
      </c>
      <c r="I32" s="50">
        <v>44.3</v>
      </c>
      <c r="J32" s="50">
        <v>0</v>
      </c>
      <c r="K32" s="50">
        <v>9.6</v>
      </c>
      <c r="L32" s="50">
        <v>0</v>
      </c>
      <c r="M32" s="50">
        <v>0</v>
      </c>
      <c r="N32" s="50">
        <v>1069.5</v>
      </c>
      <c r="O32" s="37">
        <v>63</v>
      </c>
      <c r="R32" s="48">
        <f t="shared" si="0"/>
        <v>1016.6396464189033</v>
      </c>
    </row>
    <row r="33" spans="1:18" ht="12" customHeight="1">
      <c r="A33" s="35">
        <v>2510</v>
      </c>
      <c r="B33" s="50">
        <v>42.1</v>
      </c>
      <c r="C33" s="50">
        <v>228.9</v>
      </c>
      <c r="D33" s="50">
        <v>104.4</v>
      </c>
      <c r="E33" s="50">
        <v>254.3</v>
      </c>
      <c r="F33" s="50">
        <v>123.8</v>
      </c>
      <c r="G33" s="50">
        <v>312.9</v>
      </c>
      <c r="H33" s="50">
        <v>53</v>
      </c>
      <c r="I33" s="50">
        <v>54.4</v>
      </c>
      <c r="J33" s="50">
        <v>0</v>
      </c>
      <c r="K33" s="50">
        <v>0</v>
      </c>
      <c r="L33" s="50">
        <v>0</v>
      </c>
      <c r="M33" s="50">
        <v>0</v>
      </c>
      <c r="N33" s="50">
        <v>1173.8</v>
      </c>
      <c r="O33" s="37">
        <v>62</v>
      </c>
      <c r="R33" s="48">
        <f t="shared" si="0"/>
        <v>1016.6396464189033</v>
      </c>
    </row>
    <row r="34" spans="1:18" ht="12" customHeight="1">
      <c r="A34" s="35">
        <v>2511</v>
      </c>
      <c r="B34" s="50">
        <v>120</v>
      </c>
      <c r="C34" s="50">
        <v>140.5</v>
      </c>
      <c r="D34" s="50">
        <v>144.4</v>
      </c>
      <c r="E34" s="50">
        <v>99.1</v>
      </c>
      <c r="F34" s="50">
        <v>187.4</v>
      </c>
      <c r="G34" s="50">
        <v>110.8</v>
      </c>
      <c r="H34" s="50">
        <v>139.1</v>
      </c>
      <c r="I34" s="50">
        <v>3.4</v>
      </c>
      <c r="J34" s="50">
        <v>0</v>
      </c>
      <c r="K34" s="50">
        <v>0</v>
      </c>
      <c r="L34" s="50">
        <v>0</v>
      </c>
      <c r="M34" s="50">
        <v>0</v>
      </c>
      <c r="N34" s="50">
        <v>944.7</v>
      </c>
      <c r="O34" s="37">
        <v>89</v>
      </c>
      <c r="R34" s="48">
        <f t="shared" si="0"/>
        <v>1016.6396464189033</v>
      </c>
    </row>
    <row r="35" spans="1:18" ht="12" customHeight="1">
      <c r="A35" s="35">
        <v>2512</v>
      </c>
      <c r="B35" s="50">
        <v>35.2</v>
      </c>
      <c r="C35" s="50">
        <v>295.4</v>
      </c>
      <c r="D35" s="50">
        <v>99.1</v>
      </c>
      <c r="E35" s="50">
        <v>107.8</v>
      </c>
      <c r="F35" s="50">
        <v>225.7</v>
      </c>
      <c r="G35" s="50">
        <v>121.2</v>
      </c>
      <c r="H35" s="50">
        <v>32</v>
      </c>
      <c r="I35" s="50">
        <v>10.8</v>
      </c>
      <c r="J35" s="50">
        <v>10.5</v>
      </c>
      <c r="K35" s="50">
        <v>5.7</v>
      </c>
      <c r="L35" s="50">
        <v>0</v>
      </c>
      <c r="M35" s="50">
        <v>44.9</v>
      </c>
      <c r="N35" s="50">
        <v>988.3</v>
      </c>
      <c r="O35" s="37">
        <v>85</v>
      </c>
      <c r="R35" s="48">
        <f t="shared" si="0"/>
        <v>1016.6396464189033</v>
      </c>
    </row>
    <row r="36" spans="1:18" ht="12" customHeight="1">
      <c r="A36" s="35">
        <v>2513</v>
      </c>
      <c r="B36" s="50">
        <v>68.4</v>
      </c>
      <c r="C36" s="50">
        <v>372.1</v>
      </c>
      <c r="D36" s="50">
        <v>172.5</v>
      </c>
      <c r="E36" s="50">
        <v>132.1</v>
      </c>
      <c r="F36" s="50">
        <v>278.6</v>
      </c>
      <c r="G36" s="50">
        <v>257.2</v>
      </c>
      <c r="H36" s="50">
        <v>57.3</v>
      </c>
      <c r="I36" s="50">
        <v>19.8</v>
      </c>
      <c r="J36" s="50">
        <v>32.8</v>
      </c>
      <c r="K36" s="50">
        <v>0</v>
      </c>
      <c r="L36" s="50">
        <v>0</v>
      </c>
      <c r="M36" s="50">
        <v>9.4</v>
      </c>
      <c r="N36" s="50">
        <v>1400.2</v>
      </c>
      <c r="O36" s="37">
        <v>110</v>
      </c>
      <c r="R36" s="48">
        <f t="shared" si="0"/>
        <v>1016.6396464189033</v>
      </c>
    </row>
    <row r="37" spans="1:18" ht="12" customHeight="1">
      <c r="A37" s="35">
        <v>2514</v>
      </c>
      <c r="B37" s="50">
        <v>80.4</v>
      </c>
      <c r="C37" s="50">
        <v>164.3</v>
      </c>
      <c r="D37" s="50">
        <v>179.9</v>
      </c>
      <c r="E37" s="50">
        <v>267.2</v>
      </c>
      <c r="F37" s="50">
        <v>275.4</v>
      </c>
      <c r="G37" s="50">
        <v>152.5</v>
      </c>
      <c r="H37" s="50">
        <v>135.2</v>
      </c>
      <c r="I37" s="50">
        <v>17.6</v>
      </c>
      <c r="J37" s="50">
        <v>18.1</v>
      </c>
      <c r="K37" s="50">
        <v>0</v>
      </c>
      <c r="L37" s="50">
        <v>0</v>
      </c>
      <c r="M37" s="50">
        <v>21.3</v>
      </c>
      <c r="N37" s="50">
        <v>1311.9</v>
      </c>
      <c r="O37" s="37">
        <v>109</v>
      </c>
      <c r="R37" s="48">
        <f t="shared" si="0"/>
        <v>1016.6396464189033</v>
      </c>
    </row>
    <row r="38" spans="1:18" ht="12" customHeight="1">
      <c r="A38" s="35">
        <v>2515</v>
      </c>
      <c r="B38" s="50">
        <v>165.7</v>
      </c>
      <c r="C38" s="50">
        <v>93.9</v>
      </c>
      <c r="D38" s="50">
        <v>67.3</v>
      </c>
      <c r="E38" s="50">
        <v>112.8</v>
      </c>
      <c r="F38" s="50">
        <v>228</v>
      </c>
      <c r="G38" s="50">
        <v>245.2</v>
      </c>
      <c r="H38" s="50">
        <v>93.2</v>
      </c>
      <c r="I38" s="50">
        <v>158.4</v>
      </c>
      <c r="J38" s="50">
        <v>13.3</v>
      </c>
      <c r="K38" s="50">
        <v>0</v>
      </c>
      <c r="L38" s="50">
        <v>0</v>
      </c>
      <c r="M38" s="50">
        <v>53.4</v>
      </c>
      <c r="N38" s="50">
        <v>1231.2</v>
      </c>
      <c r="O38" s="37">
        <v>107</v>
      </c>
      <c r="R38" s="48">
        <f t="shared" si="0"/>
        <v>1016.6396464189033</v>
      </c>
    </row>
    <row r="39" spans="1:18" ht="12" customHeight="1">
      <c r="A39" s="35">
        <v>2516</v>
      </c>
      <c r="B39" s="50">
        <v>4.6</v>
      </c>
      <c r="C39" s="50">
        <v>172.6</v>
      </c>
      <c r="D39" s="50">
        <v>165.3</v>
      </c>
      <c r="E39" s="50">
        <v>253.4</v>
      </c>
      <c r="F39" s="50">
        <v>352.2</v>
      </c>
      <c r="G39" s="50">
        <v>270.2</v>
      </c>
      <c r="H39" s="50">
        <v>42.7</v>
      </c>
      <c r="I39" s="50">
        <v>37</v>
      </c>
      <c r="J39" s="50">
        <v>0</v>
      </c>
      <c r="K39" s="50">
        <v>0</v>
      </c>
      <c r="L39" s="50">
        <v>0</v>
      </c>
      <c r="M39" s="50">
        <v>11.9</v>
      </c>
      <c r="N39" s="50">
        <v>1209.9</v>
      </c>
      <c r="O39" s="37">
        <v>81</v>
      </c>
      <c r="R39" s="48">
        <f t="shared" si="0"/>
        <v>1016.6396464189033</v>
      </c>
    </row>
    <row r="40" spans="1:18" ht="12" customHeight="1">
      <c r="A40" s="35">
        <v>2517</v>
      </c>
      <c r="B40" s="50">
        <v>71.8</v>
      </c>
      <c r="C40" s="50">
        <v>133</v>
      </c>
      <c r="D40" s="50">
        <v>90</v>
      </c>
      <c r="E40" s="50">
        <v>106.1</v>
      </c>
      <c r="F40" s="50">
        <v>267.7</v>
      </c>
      <c r="G40" s="50">
        <v>169</v>
      </c>
      <c r="H40" s="50">
        <v>151.5</v>
      </c>
      <c r="I40" s="50">
        <v>81.6</v>
      </c>
      <c r="J40" s="50">
        <v>0</v>
      </c>
      <c r="K40" s="50">
        <v>112.9</v>
      </c>
      <c r="L40" s="50">
        <v>0</v>
      </c>
      <c r="M40" s="50">
        <v>0</v>
      </c>
      <c r="N40" s="50">
        <v>1183.6</v>
      </c>
      <c r="O40" s="37">
        <v>85</v>
      </c>
      <c r="R40" s="48">
        <f t="shared" si="0"/>
        <v>1016.6396464189033</v>
      </c>
    </row>
    <row r="41" spans="1:18" ht="12" customHeight="1">
      <c r="A41" s="35">
        <v>2518</v>
      </c>
      <c r="B41" s="50">
        <v>21.3</v>
      </c>
      <c r="C41" s="50">
        <v>205.3</v>
      </c>
      <c r="D41" s="50">
        <v>127.3</v>
      </c>
      <c r="E41" s="50">
        <v>213.6</v>
      </c>
      <c r="F41" s="50">
        <v>217.8</v>
      </c>
      <c r="G41" s="50">
        <v>181.7</v>
      </c>
      <c r="H41" s="50">
        <v>120.1</v>
      </c>
      <c r="I41" s="50">
        <v>31.8</v>
      </c>
      <c r="J41" s="50">
        <v>122.4</v>
      </c>
      <c r="K41" s="50">
        <v>0</v>
      </c>
      <c r="L41" s="50">
        <v>0</v>
      </c>
      <c r="M41" s="50">
        <v>12.3</v>
      </c>
      <c r="N41" s="50">
        <v>1253.6</v>
      </c>
      <c r="O41" s="37">
        <v>58</v>
      </c>
      <c r="R41" s="48">
        <f t="shared" si="0"/>
        <v>1016.6396464189033</v>
      </c>
    </row>
    <row r="42" spans="1:18" ht="12" customHeight="1">
      <c r="A42" s="35">
        <v>2519</v>
      </c>
      <c r="B42" s="50">
        <v>0</v>
      </c>
      <c r="C42" s="50">
        <v>85.4</v>
      </c>
      <c r="D42" s="50">
        <v>63.5</v>
      </c>
      <c r="E42" s="50">
        <v>87.5</v>
      </c>
      <c r="F42" s="50">
        <v>187.9</v>
      </c>
      <c r="G42" s="50">
        <v>110.5</v>
      </c>
      <c r="H42" s="50">
        <v>135.9</v>
      </c>
      <c r="I42" s="50">
        <v>21.3</v>
      </c>
      <c r="J42" s="50">
        <v>0</v>
      </c>
      <c r="K42" s="50">
        <v>0</v>
      </c>
      <c r="L42" s="50">
        <v>0</v>
      </c>
      <c r="M42" s="50">
        <v>3.6</v>
      </c>
      <c r="N42" s="50">
        <v>695.6</v>
      </c>
      <c r="O42" s="37">
        <v>58</v>
      </c>
      <c r="R42" s="48">
        <f t="shared" si="0"/>
        <v>1016.6396464189033</v>
      </c>
    </row>
    <row r="43" spans="1:18" ht="12" customHeight="1">
      <c r="A43" s="35">
        <v>2520</v>
      </c>
      <c r="B43" s="50">
        <v>93.4</v>
      </c>
      <c r="C43" s="50">
        <v>152.9</v>
      </c>
      <c r="D43" s="50">
        <v>73.6</v>
      </c>
      <c r="E43" s="50">
        <v>69.7</v>
      </c>
      <c r="F43" s="50">
        <v>189.8</v>
      </c>
      <c r="G43" s="50">
        <v>161.5</v>
      </c>
      <c r="H43" s="50">
        <v>99.5</v>
      </c>
      <c r="I43" s="50">
        <v>0</v>
      </c>
      <c r="J43" s="50">
        <v>36.4</v>
      </c>
      <c r="K43" s="50">
        <v>0</v>
      </c>
      <c r="L43" s="50">
        <v>0</v>
      </c>
      <c r="M43" s="50">
        <v>0</v>
      </c>
      <c r="N43" s="50">
        <v>876.8</v>
      </c>
      <c r="O43" s="37">
        <v>64</v>
      </c>
      <c r="R43" s="48">
        <f t="shared" si="0"/>
        <v>1016.6396464189033</v>
      </c>
    </row>
    <row r="44" spans="1:18" ht="12" customHeight="1">
      <c r="A44" s="35">
        <v>2521</v>
      </c>
      <c r="B44" s="50">
        <v>0</v>
      </c>
      <c r="C44" s="50">
        <v>82.7</v>
      </c>
      <c r="D44" s="50">
        <v>42.6</v>
      </c>
      <c r="E44" s="50">
        <v>262.1</v>
      </c>
      <c r="F44" s="50">
        <v>170.6</v>
      </c>
      <c r="G44" s="50">
        <v>70.2</v>
      </c>
      <c r="H44" s="50">
        <v>65.9</v>
      </c>
      <c r="I44" s="50">
        <v>0</v>
      </c>
      <c r="J44" s="50">
        <v>0</v>
      </c>
      <c r="K44" s="50">
        <v>0</v>
      </c>
      <c r="L44" s="50">
        <v>0</v>
      </c>
      <c r="M44" s="50">
        <v>18.3</v>
      </c>
      <c r="N44" s="50">
        <v>712.4</v>
      </c>
      <c r="O44" s="37">
        <v>41</v>
      </c>
      <c r="R44" s="48">
        <f t="shared" si="0"/>
        <v>1016.6396464189033</v>
      </c>
    </row>
    <row r="45" spans="1:18" ht="12" customHeight="1">
      <c r="A45" s="34">
        <v>2522</v>
      </c>
      <c r="B45" s="51">
        <v>27.4</v>
      </c>
      <c r="C45" s="51">
        <v>227.7</v>
      </c>
      <c r="D45" s="51">
        <v>16</v>
      </c>
      <c r="E45" s="51">
        <v>92.3</v>
      </c>
      <c r="F45" s="51">
        <v>133.8</v>
      </c>
      <c r="G45" s="51">
        <v>113.1</v>
      </c>
      <c r="H45" s="51">
        <v>126.9</v>
      </c>
      <c r="I45" s="51">
        <v>0</v>
      </c>
      <c r="J45" s="51">
        <v>0</v>
      </c>
      <c r="K45" s="51">
        <v>0</v>
      </c>
      <c r="L45" s="51">
        <v>0</v>
      </c>
      <c r="M45" s="51">
        <v>17</v>
      </c>
      <c r="N45" s="51">
        <v>754.2</v>
      </c>
      <c r="O45" s="38">
        <v>49</v>
      </c>
      <c r="R45" s="48">
        <f t="shared" si="0"/>
        <v>1016.6396464189033</v>
      </c>
    </row>
    <row r="46" spans="1:18" ht="12" customHeight="1">
      <c r="A46" s="34">
        <v>2523</v>
      </c>
      <c r="B46" s="51">
        <v>40.6</v>
      </c>
      <c r="C46" s="51">
        <v>186.9</v>
      </c>
      <c r="D46" s="51">
        <v>181.8</v>
      </c>
      <c r="E46" s="51">
        <v>154.3</v>
      </c>
      <c r="F46" s="51">
        <v>136.2</v>
      </c>
      <c r="G46" s="51">
        <v>150.7</v>
      </c>
      <c r="H46" s="51">
        <v>64.1</v>
      </c>
      <c r="I46" s="51">
        <v>0</v>
      </c>
      <c r="J46" s="51">
        <v>0</v>
      </c>
      <c r="K46" s="51">
        <v>0</v>
      </c>
      <c r="L46" s="51">
        <v>0</v>
      </c>
      <c r="M46" s="51">
        <v>0</v>
      </c>
      <c r="N46" s="51">
        <v>914.6</v>
      </c>
      <c r="O46" s="38" t="s">
        <v>22</v>
      </c>
      <c r="R46" s="48">
        <f t="shared" si="0"/>
        <v>1016.6396464189033</v>
      </c>
    </row>
    <row r="47" spans="1:18" ht="12" customHeight="1">
      <c r="A47" s="34">
        <v>2524</v>
      </c>
      <c r="B47" s="51">
        <v>24.1</v>
      </c>
      <c r="C47" s="51">
        <v>248.2</v>
      </c>
      <c r="D47" s="51">
        <v>78.9</v>
      </c>
      <c r="E47" s="51">
        <v>311.5</v>
      </c>
      <c r="F47" s="51">
        <v>92.8</v>
      </c>
      <c r="G47" s="51">
        <v>182.2</v>
      </c>
      <c r="H47" s="51">
        <v>30.2</v>
      </c>
      <c r="I47" s="51">
        <v>116.5</v>
      </c>
      <c r="J47" s="51">
        <v>40.3</v>
      </c>
      <c r="K47" s="51">
        <v>0</v>
      </c>
      <c r="L47" s="51">
        <v>0</v>
      </c>
      <c r="M47" s="51">
        <v>0</v>
      </c>
      <c r="N47" s="51">
        <v>1124.7</v>
      </c>
      <c r="O47" s="38">
        <v>62</v>
      </c>
      <c r="R47" s="48">
        <f t="shared" si="0"/>
        <v>1016.6396464189033</v>
      </c>
    </row>
    <row r="48" spans="1:18" ht="12" customHeight="1">
      <c r="A48" s="34">
        <v>2525</v>
      </c>
      <c r="B48" s="51">
        <v>0</v>
      </c>
      <c r="C48" s="51">
        <v>233.6</v>
      </c>
      <c r="D48" s="51">
        <v>60.4</v>
      </c>
      <c r="E48" s="51">
        <v>88.1</v>
      </c>
      <c r="F48" s="51">
        <v>87.5</v>
      </c>
      <c r="G48" s="51">
        <v>223.5</v>
      </c>
      <c r="H48" s="51">
        <v>47</v>
      </c>
      <c r="I48" s="51">
        <v>30.8</v>
      </c>
      <c r="J48" s="51">
        <v>0</v>
      </c>
      <c r="K48" s="51">
        <v>0</v>
      </c>
      <c r="L48" s="51">
        <v>0</v>
      </c>
      <c r="M48" s="51">
        <v>0</v>
      </c>
      <c r="N48" s="51">
        <v>770.9</v>
      </c>
      <c r="O48" s="38">
        <v>63</v>
      </c>
      <c r="R48" s="48">
        <f t="shared" si="0"/>
        <v>1016.6396464189033</v>
      </c>
    </row>
    <row r="49" spans="1:18" ht="12" customHeight="1">
      <c r="A49" s="34">
        <v>2526</v>
      </c>
      <c r="B49" s="51">
        <v>0</v>
      </c>
      <c r="C49" s="51">
        <v>52.3</v>
      </c>
      <c r="D49" s="51">
        <v>162.5</v>
      </c>
      <c r="E49" s="51">
        <v>117.8</v>
      </c>
      <c r="F49" s="51">
        <v>232.7</v>
      </c>
      <c r="G49" s="51">
        <v>204</v>
      </c>
      <c r="H49" s="51">
        <v>123.6</v>
      </c>
      <c r="I49" s="51">
        <v>59.8</v>
      </c>
      <c r="J49" s="51">
        <v>5.7</v>
      </c>
      <c r="K49" s="51">
        <v>0</v>
      </c>
      <c r="L49" s="51">
        <v>0</v>
      </c>
      <c r="M49" s="51">
        <v>0</v>
      </c>
      <c r="N49" s="51">
        <v>958.4</v>
      </c>
      <c r="O49" s="38">
        <v>85</v>
      </c>
      <c r="R49" s="48">
        <f t="shared" si="0"/>
        <v>1016.6396464189033</v>
      </c>
    </row>
    <row r="50" spans="1:18" ht="12" customHeight="1">
      <c r="A50" s="34">
        <v>2527</v>
      </c>
      <c r="B50" s="51">
        <v>26.8</v>
      </c>
      <c r="C50" s="51">
        <v>26.5</v>
      </c>
      <c r="D50" s="51">
        <v>85.8</v>
      </c>
      <c r="E50" s="51">
        <v>22.3</v>
      </c>
      <c r="F50" s="51">
        <v>75.9</v>
      </c>
      <c r="G50" s="51">
        <v>184.4</v>
      </c>
      <c r="H50" s="51">
        <v>216</v>
      </c>
      <c r="I50" s="51">
        <v>2.1</v>
      </c>
      <c r="J50" s="51">
        <v>0</v>
      </c>
      <c r="K50" s="51">
        <v>0</v>
      </c>
      <c r="L50" s="51">
        <v>0</v>
      </c>
      <c r="M50" s="51">
        <v>0</v>
      </c>
      <c r="N50" s="51">
        <v>639.8</v>
      </c>
      <c r="O50" s="38">
        <v>74</v>
      </c>
      <c r="R50" s="48">
        <f t="shared" si="0"/>
        <v>1016.6396464189033</v>
      </c>
    </row>
    <row r="51" spans="1:18" ht="12" customHeight="1">
      <c r="A51" s="34">
        <v>2528</v>
      </c>
      <c r="B51" s="51">
        <v>45.3</v>
      </c>
      <c r="C51" s="51">
        <v>87.2</v>
      </c>
      <c r="D51" s="51">
        <v>147.9</v>
      </c>
      <c r="E51" s="51">
        <v>171.7</v>
      </c>
      <c r="F51" s="51">
        <v>99</v>
      </c>
      <c r="G51" s="51">
        <v>162.8</v>
      </c>
      <c r="H51" s="51">
        <v>74.3</v>
      </c>
      <c r="I51" s="51">
        <v>174.3</v>
      </c>
      <c r="J51" s="51">
        <v>0</v>
      </c>
      <c r="K51" s="51">
        <v>0</v>
      </c>
      <c r="L51" s="51">
        <v>0</v>
      </c>
      <c r="M51" s="51">
        <v>0</v>
      </c>
      <c r="N51" s="51">
        <v>962.5</v>
      </c>
      <c r="O51" s="38">
        <v>94</v>
      </c>
      <c r="R51" s="48">
        <f t="shared" si="0"/>
        <v>1016.6396464189033</v>
      </c>
    </row>
    <row r="52" spans="1:18" ht="12" customHeight="1">
      <c r="A52" s="34">
        <v>2529</v>
      </c>
      <c r="B52" s="51">
        <v>47.9</v>
      </c>
      <c r="C52" s="51">
        <v>112.5</v>
      </c>
      <c r="D52" s="51">
        <v>178.3</v>
      </c>
      <c r="E52" s="51">
        <v>118.5</v>
      </c>
      <c r="F52" s="51">
        <v>162</v>
      </c>
      <c r="G52" s="51">
        <v>142.7</v>
      </c>
      <c r="H52" s="51">
        <v>104.8</v>
      </c>
      <c r="I52" s="51">
        <v>3.5</v>
      </c>
      <c r="J52" s="51">
        <v>17.8</v>
      </c>
      <c r="K52" s="51">
        <v>26.3</v>
      </c>
      <c r="L52" s="51">
        <v>0</v>
      </c>
      <c r="M52" s="51">
        <v>14.7</v>
      </c>
      <c r="N52" s="51">
        <v>929</v>
      </c>
      <c r="O52" s="38">
        <v>57</v>
      </c>
      <c r="R52" s="48">
        <f t="shared" si="0"/>
        <v>1016.6396464189033</v>
      </c>
    </row>
    <row r="53" spans="1:18" ht="12" customHeight="1">
      <c r="A53" s="34">
        <v>2530</v>
      </c>
      <c r="B53" s="51">
        <v>22.5</v>
      </c>
      <c r="C53" s="51">
        <v>72.3</v>
      </c>
      <c r="D53" s="51">
        <v>81.1</v>
      </c>
      <c r="E53" s="51">
        <v>128.4</v>
      </c>
      <c r="F53" s="51">
        <v>313.7</v>
      </c>
      <c r="G53" s="51">
        <v>162</v>
      </c>
      <c r="H53" s="51">
        <v>22.4</v>
      </c>
      <c r="I53" s="51">
        <v>18.7</v>
      </c>
      <c r="J53" s="51">
        <v>0</v>
      </c>
      <c r="K53" s="51">
        <v>0</v>
      </c>
      <c r="L53" s="51">
        <v>0</v>
      </c>
      <c r="M53" s="51">
        <v>0</v>
      </c>
      <c r="N53" s="51">
        <v>821.1</v>
      </c>
      <c r="O53" s="38">
        <v>52</v>
      </c>
      <c r="R53" s="48">
        <f t="shared" si="0"/>
        <v>1016.6396464189033</v>
      </c>
    </row>
    <row r="54" spans="1:18" ht="12" customHeight="1">
      <c r="A54" s="34">
        <v>2531</v>
      </c>
      <c r="B54" s="51">
        <v>132.7</v>
      </c>
      <c r="C54" s="51">
        <v>149.7</v>
      </c>
      <c r="D54" s="51">
        <v>291.5</v>
      </c>
      <c r="E54" s="51">
        <v>141.5</v>
      </c>
      <c r="F54" s="51">
        <v>141.6</v>
      </c>
      <c r="G54" s="51">
        <v>71.9</v>
      </c>
      <c r="H54" s="51">
        <v>92</v>
      </c>
      <c r="I54" s="51">
        <v>92.3</v>
      </c>
      <c r="J54" s="51">
        <v>4.7</v>
      </c>
      <c r="K54" s="51">
        <v>0</v>
      </c>
      <c r="L54" s="51">
        <v>0</v>
      </c>
      <c r="M54" s="51">
        <v>5.4</v>
      </c>
      <c r="N54" s="51">
        <v>1123.3</v>
      </c>
      <c r="O54" s="38">
        <v>78</v>
      </c>
      <c r="R54" s="48">
        <f t="shared" si="0"/>
        <v>1016.6396464189033</v>
      </c>
    </row>
    <row r="55" spans="1:18" ht="12" customHeight="1">
      <c r="A55" s="34">
        <v>2532</v>
      </c>
      <c r="B55" s="51">
        <v>16.3</v>
      </c>
      <c r="C55" s="51">
        <v>77.3</v>
      </c>
      <c r="D55" s="51">
        <v>139.4</v>
      </c>
      <c r="E55" s="51">
        <v>192.7</v>
      </c>
      <c r="F55" s="51">
        <v>172.3</v>
      </c>
      <c r="G55" s="51">
        <v>107.3</v>
      </c>
      <c r="H55" s="51">
        <v>75.2</v>
      </c>
      <c r="I55" s="51">
        <v>8.5</v>
      </c>
      <c r="J55" s="51">
        <v>0</v>
      </c>
      <c r="K55" s="51">
        <v>0</v>
      </c>
      <c r="L55" s="51">
        <v>0</v>
      </c>
      <c r="M55" s="51">
        <v>0</v>
      </c>
      <c r="N55" s="51">
        <v>789</v>
      </c>
      <c r="O55" s="38">
        <v>60</v>
      </c>
      <c r="R55" s="48">
        <f t="shared" si="0"/>
        <v>1016.6396464189033</v>
      </c>
    </row>
    <row r="56" spans="1:18" ht="12" customHeight="1">
      <c r="A56" s="34">
        <v>2533</v>
      </c>
      <c r="B56" s="51">
        <v>0</v>
      </c>
      <c r="C56" s="51">
        <v>228.6</v>
      </c>
      <c r="D56" s="51">
        <v>73.7</v>
      </c>
      <c r="E56" s="51">
        <v>112</v>
      </c>
      <c r="F56" s="51">
        <v>120.6</v>
      </c>
      <c r="G56" s="51">
        <v>146.5</v>
      </c>
      <c r="H56" s="51">
        <v>93.4</v>
      </c>
      <c r="I56" s="51">
        <v>26.4</v>
      </c>
      <c r="J56" s="51">
        <v>0</v>
      </c>
      <c r="K56" s="51">
        <v>0</v>
      </c>
      <c r="L56" s="51">
        <v>0</v>
      </c>
      <c r="M56" s="51">
        <v>0</v>
      </c>
      <c r="N56" s="51">
        <v>801.2</v>
      </c>
      <c r="O56" s="38">
        <v>36</v>
      </c>
      <c r="R56" s="48">
        <f t="shared" si="0"/>
        <v>1016.6396464189033</v>
      </c>
    </row>
    <row r="57" spans="1:18" ht="12" customHeight="1">
      <c r="A57" s="34">
        <v>2534</v>
      </c>
      <c r="B57" s="51">
        <v>18.5</v>
      </c>
      <c r="C57" s="51"/>
      <c r="D57" s="51">
        <v>67.8</v>
      </c>
      <c r="E57" s="51">
        <v>116.5</v>
      </c>
      <c r="F57" s="51">
        <v>350.4</v>
      </c>
      <c r="G57" s="51">
        <v>42.1</v>
      </c>
      <c r="H57" s="51">
        <v>130.1</v>
      </c>
      <c r="I57" s="51">
        <v>30.5</v>
      </c>
      <c r="J57" s="51">
        <v>0</v>
      </c>
      <c r="K57" s="51">
        <v>0</v>
      </c>
      <c r="L57" s="51">
        <v>0</v>
      </c>
      <c r="M57" s="51">
        <v>0</v>
      </c>
      <c r="N57" s="51">
        <v>755.9</v>
      </c>
      <c r="O57" s="38">
        <v>41</v>
      </c>
      <c r="R57" s="48">
        <f t="shared" si="0"/>
        <v>1016.6396464189033</v>
      </c>
    </row>
    <row r="58" spans="1:18" ht="12" customHeight="1">
      <c r="A58" s="34">
        <v>2535</v>
      </c>
      <c r="B58" s="51">
        <v>8.6</v>
      </c>
      <c r="C58" s="51">
        <v>12.6</v>
      </c>
      <c r="D58" s="51">
        <v>132.7</v>
      </c>
      <c r="E58" s="51">
        <v>175.5</v>
      </c>
      <c r="F58" s="51">
        <v>108.4</v>
      </c>
      <c r="G58" s="51">
        <v>261.7</v>
      </c>
      <c r="H58" s="51">
        <v>137.9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1">
        <v>837.4</v>
      </c>
      <c r="O58" s="38">
        <v>41</v>
      </c>
      <c r="R58" s="48">
        <f t="shared" si="0"/>
        <v>1016.6396464189033</v>
      </c>
    </row>
    <row r="59" spans="1:18" ht="12" customHeight="1">
      <c r="A59" s="34">
        <v>2536</v>
      </c>
      <c r="B59" s="51">
        <v>0</v>
      </c>
      <c r="C59" s="51">
        <v>63.3</v>
      </c>
      <c r="D59" s="51">
        <v>98.1</v>
      </c>
      <c r="E59" s="51">
        <v>185.3</v>
      </c>
      <c r="F59" s="51">
        <v>183.2</v>
      </c>
      <c r="G59" s="51">
        <v>111.2</v>
      </c>
      <c r="H59" s="51"/>
      <c r="I59" s="51">
        <v>0</v>
      </c>
      <c r="J59" s="51">
        <v>0</v>
      </c>
      <c r="K59" s="51">
        <v>0</v>
      </c>
      <c r="L59" s="51">
        <v>0</v>
      </c>
      <c r="M59" s="51">
        <v>103.1</v>
      </c>
      <c r="N59" s="51">
        <v>744.2</v>
      </c>
      <c r="O59" s="38">
        <v>53</v>
      </c>
      <c r="R59" s="48">
        <f t="shared" si="0"/>
        <v>1016.6396464189033</v>
      </c>
    </row>
    <row r="60" spans="1:18" ht="12" customHeight="1">
      <c r="A60" s="34">
        <v>2537</v>
      </c>
      <c r="B60" s="51">
        <v>53.7</v>
      </c>
      <c r="C60" s="51">
        <v>144.6</v>
      </c>
      <c r="D60" s="51">
        <v>136.2</v>
      </c>
      <c r="E60" s="51">
        <v>184.4</v>
      </c>
      <c r="F60" s="51">
        <v>222.4</v>
      </c>
      <c r="G60" s="51"/>
      <c r="H60" s="51">
        <v>51.3</v>
      </c>
      <c r="I60" s="51">
        <v>0</v>
      </c>
      <c r="J60" s="51">
        <v>0</v>
      </c>
      <c r="K60" s="51">
        <v>0</v>
      </c>
      <c r="L60" s="51">
        <v>0</v>
      </c>
      <c r="M60" s="51">
        <v>0</v>
      </c>
      <c r="N60" s="51">
        <v>792.6</v>
      </c>
      <c r="O60" s="38">
        <v>58</v>
      </c>
      <c r="R60" s="48">
        <f t="shared" si="0"/>
        <v>1016.6396464189033</v>
      </c>
    </row>
    <row r="61" spans="1:18" ht="12" customHeight="1">
      <c r="A61" s="34">
        <v>2538</v>
      </c>
      <c r="B61" s="51">
        <v>64.6</v>
      </c>
      <c r="C61" s="51">
        <v>17.9</v>
      </c>
      <c r="D61" s="51">
        <v>93.9</v>
      </c>
      <c r="E61" s="51">
        <v>175.8</v>
      </c>
      <c r="F61" s="51">
        <v>364.3</v>
      </c>
      <c r="G61" s="51">
        <v>132.2</v>
      </c>
      <c r="H61" s="51">
        <v>100.4</v>
      </c>
      <c r="I61" s="51">
        <v>0</v>
      </c>
      <c r="J61" s="51">
        <v>0</v>
      </c>
      <c r="K61" s="51">
        <v>0</v>
      </c>
      <c r="L61" s="51">
        <v>33.5</v>
      </c>
      <c r="M61" s="51">
        <v>0</v>
      </c>
      <c r="N61" s="51">
        <v>982.6</v>
      </c>
      <c r="O61" s="38">
        <v>55</v>
      </c>
      <c r="R61" s="48">
        <f t="shared" si="0"/>
        <v>1016.6396464189033</v>
      </c>
    </row>
    <row r="62" spans="1:18" ht="12" customHeight="1">
      <c r="A62" s="44">
        <v>2539</v>
      </c>
      <c r="B62" s="43">
        <v>23.5</v>
      </c>
      <c r="C62" s="43">
        <v>104.2</v>
      </c>
      <c r="D62" s="43">
        <v>87.7</v>
      </c>
      <c r="E62" s="43">
        <v>111.5</v>
      </c>
      <c r="F62" s="43"/>
      <c r="G62" s="43"/>
      <c r="H62" s="43"/>
      <c r="I62" s="43"/>
      <c r="J62" s="43">
        <v>0</v>
      </c>
      <c r="K62" s="43">
        <v>0</v>
      </c>
      <c r="L62" s="43">
        <v>0</v>
      </c>
      <c r="M62" s="43">
        <v>10.9</v>
      </c>
      <c r="N62" s="43">
        <v>337.8</v>
      </c>
      <c r="O62" s="38">
        <v>41</v>
      </c>
      <c r="R62" s="48">
        <f t="shared" si="0"/>
        <v>1016.6396464189033</v>
      </c>
    </row>
    <row r="63" spans="1:18" ht="12" customHeight="1">
      <c r="A63" s="44">
        <v>2540</v>
      </c>
      <c r="B63" s="43">
        <v>57.1</v>
      </c>
      <c r="C63" s="43"/>
      <c r="D63" s="43"/>
      <c r="E63" s="43">
        <v>23.4</v>
      </c>
      <c r="F63" s="43">
        <v>109</v>
      </c>
      <c r="G63" s="43">
        <v>55.3</v>
      </c>
      <c r="H63" s="43"/>
      <c r="I63" s="43"/>
      <c r="J63" s="43">
        <v>0</v>
      </c>
      <c r="K63" s="43">
        <v>2.5</v>
      </c>
      <c r="L63" s="43">
        <v>0</v>
      </c>
      <c r="M63" s="43">
        <v>0</v>
      </c>
      <c r="N63" s="43">
        <v>247.3</v>
      </c>
      <c r="O63" s="38">
        <v>25</v>
      </c>
      <c r="R63" s="48">
        <f t="shared" si="0"/>
        <v>1016.6396464189033</v>
      </c>
    </row>
    <row r="64" spans="1:18" ht="12" customHeight="1">
      <c r="A64" s="44">
        <v>2541</v>
      </c>
      <c r="B64" s="43">
        <v>0</v>
      </c>
      <c r="C64" s="43">
        <v>108</v>
      </c>
      <c r="D64" s="43">
        <v>58.3</v>
      </c>
      <c r="E64" s="43">
        <v>32.9</v>
      </c>
      <c r="F64" s="43">
        <v>151.1</v>
      </c>
      <c r="G64" s="43">
        <v>49.9</v>
      </c>
      <c r="H64" s="43"/>
      <c r="I64" s="43"/>
      <c r="J64" s="43"/>
      <c r="K64" s="43"/>
      <c r="L64" s="43"/>
      <c r="M64" s="43"/>
      <c r="N64" s="43">
        <v>400.2</v>
      </c>
      <c r="O64" s="38">
        <v>39</v>
      </c>
      <c r="R64" s="48">
        <f t="shared" si="0"/>
        <v>1016.6396464189033</v>
      </c>
    </row>
    <row r="65" spans="1:18" ht="12" customHeight="1">
      <c r="A65" s="44">
        <v>2542</v>
      </c>
      <c r="B65" s="43">
        <v>15.3</v>
      </c>
      <c r="C65" s="43">
        <v>469.7</v>
      </c>
      <c r="D65" s="43"/>
      <c r="E65" s="43">
        <v>107.1</v>
      </c>
      <c r="F65" s="43"/>
      <c r="G65" s="43"/>
      <c r="H65" s="43"/>
      <c r="I65" s="43"/>
      <c r="J65" s="43"/>
      <c r="K65" s="43"/>
      <c r="L65" s="43"/>
      <c r="M65" s="43"/>
      <c r="N65" s="43">
        <v>592.1</v>
      </c>
      <c r="O65" s="38">
        <v>33</v>
      </c>
      <c r="R65" s="48">
        <f t="shared" si="0"/>
        <v>1016.6396464189033</v>
      </c>
    </row>
    <row r="66" spans="1:18" ht="12" customHeight="1">
      <c r="A66" s="34">
        <v>2543</v>
      </c>
      <c r="B66" s="51">
        <v>83.6</v>
      </c>
      <c r="C66" s="51">
        <v>328.9</v>
      </c>
      <c r="D66" s="51">
        <v>209.7</v>
      </c>
      <c r="E66" s="51">
        <v>185.6</v>
      </c>
      <c r="F66" s="51">
        <v>140.2</v>
      </c>
      <c r="G66" s="51">
        <v>69.2</v>
      </c>
      <c r="H66" s="51">
        <v>0</v>
      </c>
      <c r="I66" s="51">
        <v>0</v>
      </c>
      <c r="J66" s="51">
        <v>0</v>
      </c>
      <c r="K66" s="51">
        <v>0</v>
      </c>
      <c r="L66" s="51">
        <v>0</v>
      </c>
      <c r="M66" s="51">
        <v>0</v>
      </c>
      <c r="N66" s="51">
        <v>1017.2</v>
      </c>
      <c r="O66" s="38">
        <v>66</v>
      </c>
      <c r="R66" s="48">
        <f t="shared" si="0"/>
        <v>1016.6396464189033</v>
      </c>
    </row>
    <row r="67" spans="1:18" ht="12" customHeight="1">
      <c r="A67" s="44">
        <v>2544</v>
      </c>
      <c r="B67" s="43">
        <v>0</v>
      </c>
      <c r="C67" s="43" t="s">
        <v>22</v>
      </c>
      <c r="D67" s="43" t="s">
        <v>22</v>
      </c>
      <c r="E67" s="43" t="s">
        <v>22</v>
      </c>
      <c r="F67" s="43" t="s">
        <v>22</v>
      </c>
      <c r="G67" s="43">
        <v>0</v>
      </c>
      <c r="H67" s="43">
        <v>0</v>
      </c>
      <c r="I67" s="43">
        <v>0</v>
      </c>
      <c r="J67" s="43">
        <v>0</v>
      </c>
      <c r="K67" s="43">
        <v>9.8</v>
      </c>
      <c r="L67" s="43">
        <v>0</v>
      </c>
      <c r="M67" s="43">
        <v>0</v>
      </c>
      <c r="N67" s="43">
        <v>9.8</v>
      </c>
      <c r="O67" s="38"/>
      <c r="R67" s="48">
        <f t="shared" si="0"/>
        <v>1016.6396464189033</v>
      </c>
    </row>
    <row r="68" spans="1:18" ht="12" customHeight="1">
      <c r="A68" s="44">
        <v>2545</v>
      </c>
      <c r="B68" s="43">
        <v>6.5</v>
      </c>
      <c r="C68" s="43">
        <v>243.8</v>
      </c>
      <c r="D68" s="43">
        <v>142.5</v>
      </c>
      <c r="E68" s="43">
        <v>151.2</v>
      </c>
      <c r="F68" s="43">
        <v>201.8</v>
      </c>
      <c r="G68" s="43">
        <v>375.5</v>
      </c>
      <c r="H68" s="43" t="s">
        <v>22</v>
      </c>
      <c r="I68" s="43" t="s">
        <v>22</v>
      </c>
      <c r="J68" s="43">
        <v>0</v>
      </c>
      <c r="K68" s="43">
        <v>0</v>
      </c>
      <c r="L68" s="43">
        <v>0</v>
      </c>
      <c r="M68" s="43">
        <v>15.2</v>
      </c>
      <c r="N68" s="43">
        <v>1136.5</v>
      </c>
      <c r="O68" s="38">
        <v>72</v>
      </c>
      <c r="R68" s="48">
        <f t="shared" si="0"/>
        <v>1016.6396464189033</v>
      </c>
    </row>
    <row r="69" spans="1:18" ht="12" customHeight="1">
      <c r="A69" s="44">
        <v>2546</v>
      </c>
      <c r="B69" s="43">
        <v>66.4</v>
      </c>
      <c r="C69" s="43">
        <v>138.2</v>
      </c>
      <c r="D69" s="43">
        <v>157.6</v>
      </c>
      <c r="E69" s="43">
        <v>28.9</v>
      </c>
      <c r="F69" s="43">
        <v>143.9</v>
      </c>
      <c r="G69" s="43">
        <v>217.6</v>
      </c>
      <c r="H69" s="43">
        <v>0</v>
      </c>
      <c r="I69" s="43">
        <v>0</v>
      </c>
      <c r="J69" s="43">
        <v>0</v>
      </c>
      <c r="K69" s="43"/>
      <c r="L69" s="43"/>
      <c r="M69" s="43"/>
      <c r="N69" s="43">
        <v>752.6</v>
      </c>
      <c r="O69" s="38">
        <v>52</v>
      </c>
      <c r="R69" s="48">
        <f t="shared" si="0"/>
        <v>1016.6396464189033</v>
      </c>
    </row>
    <row r="70" spans="1:18" ht="12" customHeight="1">
      <c r="A70" s="44">
        <v>2547</v>
      </c>
      <c r="B70" s="43">
        <v>12.8</v>
      </c>
      <c r="C70" s="43">
        <v>160.1</v>
      </c>
      <c r="D70" s="43">
        <v>126.4</v>
      </c>
      <c r="E70" s="43">
        <v>63.9</v>
      </c>
      <c r="F70" s="43">
        <v>183.2</v>
      </c>
      <c r="G70" s="43">
        <v>355.6</v>
      </c>
      <c r="H70" s="43" t="s">
        <v>22</v>
      </c>
      <c r="I70" s="43" t="s">
        <v>22</v>
      </c>
      <c r="J70" s="43" t="s">
        <v>22</v>
      </c>
      <c r="K70" s="43">
        <v>15.2</v>
      </c>
      <c r="L70" s="43">
        <v>0</v>
      </c>
      <c r="M70" s="43">
        <v>0</v>
      </c>
      <c r="N70" s="43">
        <v>917.2</v>
      </c>
      <c r="O70" s="38"/>
      <c r="R70" s="48">
        <f t="shared" si="0"/>
        <v>1016.6396464189033</v>
      </c>
    </row>
    <row r="71" spans="1:18" ht="12" customHeight="1">
      <c r="A71" s="44">
        <v>2548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38"/>
      <c r="R71" s="48">
        <f t="shared" si="0"/>
        <v>1016.6396464189033</v>
      </c>
    </row>
    <row r="72" spans="1:18" ht="12" customHeight="1">
      <c r="A72" s="44">
        <v>2549</v>
      </c>
      <c r="B72" s="43">
        <v>157.5</v>
      </c>
      <c r="C72" s="43">
        <v>193.1</v>
      </c>
      <c r="D72" s="43">
        <v>165.8</v>
      </c>
      <c r="E72" s="43">
        <v>265.3</v>
      </c>
      <c r="F72" s="43">
        <v>221.7</v>
      </c>
      <c r="G72" s="43"/>
      <c r="H72" s="43">
        <v>50.7</v>
      </c>
      <c r="I72" s="43"/>
      <c r="J72" s="43"/>
      <c r="K72" s="43"/>
      <c r="L72" s="43"/>
      <c r="M72" s="43"/>
      <c r="N72" s="43">
        <v>1054.1</v>
      </c>
      <c r="O72" s="38">
        <v>62</v>
      </c>
      <c r="R72" s="48">
        <f t="shared" si="0"/>
        <v>1016.6396464189033</v>
      </c>
    </row>
    <row r="73" spans="1:18" ht="12" customHeight="1">
      <c r="A73" s="44">
        <v>2550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38"/>
      <c r="R73" s="48">
        <f t="shared" si="0"/>
        <v>1016.6396464189033</v>
      </c>
    </row>
    <row r="74" spans="1:18" ht="12" customHeight="1">
      <c r="A74" s="44">
        <v>2551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38"/>
      <c r="R74" s="48">
        <f t="shared" si="0"/>
        <v>1016.6396464189033</v>
      </c>
    </row>
    <row r="75" spans="1:18" ht="12" customHeight="1">
      <c r="A75" s="44">
        <v>2552</v>
      </c>
      <c r="B75" s="43">
        <v>19.8</v>
      </c>
      <c r="C75" s="43">
        <v>156.2</v>
      </c>
      <c r="D75" s="43">
        <v>106.4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33.5</v>
      </c>
      <c r="L75" s="43">
        <v>0</v>
      </c>
      <c r="M75" s="43">
        <v>55.6</v>
      </c>
      <c r="N75" s="43">
        <v>282.4</v>
      </c>
      <c r="O75" s="38">
        <v>21</v>
      </c>
      <c r="R75" s="48">
        <f t="shared" si="0"/>
        <v>1016.6396464189033</v>
      </c>
    </row>
    <row r="76" spans="1:18" ht="12" customHeight="1">
      <c r="A76" s="34">
        <v>2553</v>
      </c>
      <c r="B76" s="51">
        <v>11.7</v>
      </c>
      <c r="C76" s="51">
        <v>22.7</v>
      </c>
      <c r="D76" s="51">
        <v>82.8</v>
      </c>
      <c r="E76" s="51">
        <v>214.1</v>
      </c>
      <c r="F76" s="51">
        <v>477.2</v>
      </c>
      <c r="G76" s="51">
        <v>184.7</v>
      </c>
      <c r="H76" s="51">
        <v>82.8</v>
      </c>
      <c r="I76" s="51">
        <v>0</v>
      </c>
      <c r="J76" s="51">
        <v>0</v>
      </c>
      <c r="K76" s="51">
        <v>0</v>
      </c>
      <c r="L76" s="51">
        <v>0</v>
      </c>
      <c r="M76" s="51">
        <v>28.5</v>
      </c>
      <c r="N76" s="51">
        <v>713</v>
      </c>
      <c r="O76" s="38">
        <v>70</v>
      </c>
      <c r="R76" s="48">
        <f t="shared" si="0"/>
        <v>1016.6396464189033</v>
      </c>
    </row>
    <row r="77" spans="1:18" ht="12" customHeight="1">
      <c r="A77" s="34">
        <v>2554</v>
      </c>
      <c r="B77" s="51">
        <v>56.8</v>
      </c>
      <c r="C77" s="51">
        <v>290.7</v>
      </c>
      <c r="D77" s="51">
        <v>217.1</v>
      </c>
      <c r="E77" s="51">
        <v>227.2</v>
      </c>
      <c r="F77" s="51">
        <v>242.1</v>
      </c>
      <c r="G77" s="51">
        <v>293.4</v>
      </c>
      <c r="H77" s="51">
        <v>73.3</v>
      </c>
      <c r="I77" s="51">
        <v>2.1</v>
      </c>
      <c r="J77" s="51">
        <v>0</v>
      </c>
      <c r="K77" s="51">
        <v>21.5</v>
      </c>
      <c r="L77" s="51">
        <v>0</v>
      </c>
      <c r="M77" s="51">
        <v>21.2</v>
      </c>
      <c r="N77" s="51">
        <v>791.8</v>
      </c>
      <c r="O77" s="38">
        <v>120</v>
      </c>
      <c r="R77" s="48">
        <f t="shared" si="0"/>
        <v>1016.6396464189033</v>
      </c>
    </row>
    <row r="78" spans="1:18" ht="12" customHeight="1">
      <c r="A78" s="81">
        <v>2555</v>
      </c>
      <c r="B78" s="82">
        <v>41.4</v>
      </c>
      <c r="C78" s="82">
        <v>288.1</v>
      </c>
      <c r="D78" s="82">
        <v>35.1</v>
      </c>
      <c r="E78" s="82">
        <v>104.4</v>
      </c>
      <c r="F78" s="82">
        <v>132.4</v>
      </c>
      <c r="G78" s="82">
        <v>244.9</v>
      </c>
      <c r="H78" s="82">
        <v>56</v>
      </c>
      <c r="I78" s="82"/>
      <c r="J78" s="82"/>
      <c r="K78" s="82"/>
      <c r="L78" s="82"/>
      <c r="M78" s="82"/>
      <c r="N78" s="82">
        <f>SUM(B78:M78)</f>
        <v>902.3</v>
      </c>
      <c r="O78" s="58">
        <v>99</v>
      </c>
      <c r="R78" s="48">
        <f t="shared" si="0"/>
        <v>1016.6396464189033</v>
      </c>
    </row>
    <row r="79" spans="1:18" ht="12" customHeight="1">
      <c r="A79" s="44">
        <v>2556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58"/>
      <c r="R79" s="48">
        <f t="shared" si="0"/>
        <v>1016.6396464189033</v>
      </c>
    </row>
    <row r="80" spans="1:18" ht="12" customHeight="1">
      <c r="A80" s="34">
        <v>2557</v>
      </c>
      <c r="B80" s="51" t="s">
        <v>22</v>
      </c>
      <c r="C80" s="51">
        <v>143</v>
      </c>
      <c r="D80" s="51">
        <v>48.8</v>
      </c>
      <c r="E80" s="51">
        <v>107.5</v>
      </c>
      <c r="F80" s="51">
        <v>113.2</v>
      </c>
      <c r="G80" s="51">
        <v>100.9</v>
      </c>
      <c r="H80" s="51">
        <v>31.1</v>
      </c>
      <c r="I80" s="51">
        <v>0</v>
      </c>
      <c r="J80" s="51">
        <v>0</v>
      </c>
      <c r="K80" s="51">
        <v>62.2</v>
      </c>
      <c r="L80" s="51">
        <v>0</v>
      </c>
      <c r="M80" s="51">
        <v>33.6</v>
      </c>
      <c r="N80" s="51">
        <f aca="true" t="shared" si="1" ref="N80:N85">SUM(B80:M80)</f>
        <v>640.3000000000001</v>
      </c>
      <c r="O80" s="38">
        <v>51</v>
      </c>
      <c r="R80" s="48">
        <f t="shared" si="0"/>
        <v>1016.6396464189033</v>
      </c>
    </row>
    <row r="81" spans="1:18" ht="12" customHeight="1">
      <c r="A81" s="34">
        <v>2558</v>
      </c>
      <c r="B81" s="51">
        <v>48.7</v>
      </c>
      <c r="C81" s="51">
        <v>52.5</v>
      </c>
      <c r="D81" s="51">
        <v>30.1</v>
      </c>
      <c r="E81" s="51">
        <v>95</v>
      </c>
      <c r="F81" s="51">
        <v>206.9</v>
      </c>
      <c r="G81" s="51">
        <v>98.1</v>
      </c>
      <c r="H81" s="51">
        <v>32.6</v>
      </c>
      <c r="I81" s="51">
        <v>28.2</v>
      </c>
      <c r="J81" s="51">
        <v>11.8</v>
      </c>
      <c r="K81" s="51">
        <v>36.1</v>
      </c>
      <c r="L81" s="51">
        <v>10.5</v>
      </c>
      <c r="M81" s="51">
        <v>0</v>
      </c>
      <c r="N81" s="51">
        <f t="shared" si="1"/>
        <v>650.5000000000001</v>
      </c>
      <c r="O81" s="38">
        <f>'ฝนรายปี อ.แม่ริม'!O67</f>
        <v>95</v>
      </c>
      <c r="R81" s="48">
        <f t="shared" si="0"/>
        <v>1016.6396464189033</v>
      </c>
    </row>
    <row r="82" spans="1:18" ht="12" customHeight="1">
      <c r="A82" s="34">
        <v>2559</v>
      </c>
      <c r="B82" s="51">
        <v>33.8</v>
      </c>
      <c r="C82" s="51">
        <v>77.1</v>
      </c>
      <c r="D82" s="51">
        <v>135</v>
      </c>
      <c r="E82" s="51">
        <v>189</v>
      </c>
      <c r="F82" s="51">
        <v>132.3</v>
      </c>
      <c r="G82" s="51">
        <v>327.5</v>
      </c>
      <c r="H82" s="51">
        <v>95.5</v>
      </c>
      <c r="I82" s="51">
        <v>57.7</v>
      </c>
      <c r="J82" s="51">
        <v>4.2</v>
      </c>
      <c r="K82" s="51">
        <v>25.7</v>
      </c>
      <c r="L82" s="51">
        <v>0</v>
      </c>
      <c r="M82" s="51">
        <v>0</v>
      </c>
      <c r="N82" s="51">
        <f t="shared" si="1"/>
        <v>1077.8000000000002</v>
      </c>
      <c r="O82" s="38">
        <f>'ฝนรายปี อ.แม่ริม'!O68</f>
        <v>119</v>
      </c>
      <c r="R82" s="48">
        <f t="shared" si="0"/>
        <v>1016.6396464189033</v>
      </c>
    </row>
    <row r="83" spans="1:18" ht="12" customHeight="1">
      <c r="A83" s="34">
        <v>2560</v>
      </c>
      <c r="B83" s="51">
        <v>13</v>
      </c>
      <c r="C83" s="51">
        <v>309.3</v>
      </c>
      <c r="D83" s="51">
        <v>146.1</v>
      </c>
      <c r="E83" s="51">
        <v>188.8</v>
      </c>
      <c r="F83" s="51">
        <v>221.7</v>
      </c>
      <c r="G83" s="51">
        <v>141.6</v>
      </c>
      <c r="H83" s="51">
        <v>166.8</v>
      </c>
      <c r="I83" s="51">
        <v>2.3</v>
      </c>
      <c r="J83" s="51">
        <v>20.6</v>
      </c>
      <c r="K83" s="51">
        <v>0</v>
      </c>
      <c r="L83" s="51">
        <v>0</v>
      </c>
      <c r="M83" s="51">
        <v>0</v>
      </c>
      <c r="N83" s="51">
        <f t="shared" si="1"/>
        <v>1210.2</v>
      </c>
      <c r="O83" s="38">
        <f>'ฝนรายปี อ.แม่ริม'!O69</f>
        <v>123</v>
      </c>
      <c r="R83" s="48">
        <f t="shared" si="0"/>
        <v>1016.6396464189033</v>
      </c>
    </row>
    <row r="84" spans="1:18" ht="12" customHeight="1">
      <c r="A84" s="34">
        <v>2561</v>
      </c>
      <c r="B84" s="51">
        <v>77.8</v>
      </c>
      <c r="C84" s="51">
        <v>443.1</v>
      </c>
      <c r="D84" s="51">
        <v>141.2</v>
      </c>
      <c r="E84" s="51">
        <v>135.5</v>
      </c>
      <c r="F84" s="51">
        <v>184.7</v>
      </c>
      <c r="G84" s="51">
        <v>120.2</v>
      </c>
      <c r="H84" s="51">
        <v>173.3</v>
      </c>
      <c r="I84" s="51">
        <v>21.6</v>
      </c>
      <c r="J84" s="51">
        <v>63</v>
      </c>
      <c r="K84" s="51">
        <v>44.5</v>
      </c>
      <c r="L84" s="51">
        <v>0</v>
      </c>
      <c r="M84" s="51">
        <v>0</v>
      </c>
      <c r="N84" s="51">
        <f t="shared" si="1"/>
        <v>1404.8999999999999</v>
      </c>
      <c r="O84" s="38">
        <f>'ฝนรายปี อ.แม่ริม'!O70</f>
        <v>125</v>
      </c>
      <c r="R84" s="48">
        <f t="shared" si="0"/>
        <v>1016.6396464189033</v>
      </c>
    </row>
    <row r="85" spans="1:18" ht="12" customHeight="1">
      <c r="A85" s="56">
        <v>2562</v>
      </c>
      <c r="B85" s="57">
        <v>7.7</v>
      </c>
      <c r="C85" s="57">
        <v>161.7</v>
      </c>
      <c r="D85" s="57">
        <v>95</v>
      </c>
      <c r="E85" s="57">
        <v>129.4</v>
      </c>
      <c r="F85" s="57">
        <v>254.3</v>
      </c>
      <c r="G85" s="57">
        <v>128.8</v>
      </c>
      <c r="H85" s="57">
        <v>94.1</v>
      </c>
      <c r="I85" s="57">
        <v>51.4</v>
      </c>
      <c r="J85" s="57">
        <v>27.7</v>
      </c>
      <c r="K85" s="57">
        <v>0</v>
      </c>
      <c r="L85" s="57">
        <v>0</v>
      </c>
      <c r="M85" s="57">
        <v>0</v>
      </c>
      <c r="N85" s="57">
        <f t="shared" si="1"/>
        <v>950.0999999999999</v>
      </c>
      <c r="O85" s="58">
        <f>'ฝนรายปี อ.แม่ริม'!O71</f>
        <v>93</v>
      </c>
      <c r="R85" s="48"/>
    </row>
    <row r="86" spans="1:18" ht="12" customHeight="1">
      <c r="A86" s="56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8"/>
      <c r="R86" s="48"/>
    </row>
    <row r="87" spans="1:18" ht="12" customHeight="1">
      <c r="A87" s="56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8"/>
      <c r="R87" s="48"/>
    </row>
    <row r="88" spans="1:15" ht="15" customHeight="1">
      <c r="A88" s="39" t="s">
        <v>17</v>
      </c>
      <c r="B88" s="40">
        <v>165.7</v>
      </c>
      <c r="C88" s="40">
        <v>469.7</v>
      </c>
      <c r="D88" s="40">
        <v>388.2</v>
      </c>
      <c r="E88" s="40">
        <v>318.9</v>
      </c>
      <c r="F88" s="40">
        <v>477.2</v>
      </c>
      <c r="G88" s="40">
        <v>375.5</v>
      </c>
      <c r="H88" s="40">
        <v>246</v>
      </c>
      <c r="I88" s="40">
        <v>174.3</v>
      </c>
      <c r="J88" s="40">
        <v>122.4</v>
      </c>
      <c r="K88" s="40">
        <v>112.9</v>
      </c>
      <c r="L88" s="40">
        <v>33.5</v>
      </c>
      <c r="M88" s="40">
        <v>103.1</v>
      </c>
      <c r="N88" s="40">
        <v>1667.1</v>
      </c>
      <c r="O88" s="62">
        <v>125</v>
      </c>
    </row>
    <row r="89" spans="1:15" ht="15" customHeight="1">
      <c r="A89" s="39" t="s">
        <v>18</v>
      </c>
      <c r="B89" s="40">
        <v>41.475806451612904</v>
      </c>
      <c r="C89" s="40">
        <v>164.1716666666667</v>
      </c>
      <c r="D89" s="40">
        <v>124.46</v>
      </c>
      <c r="E89" s="40">
        <v>145.24677419354836</v>
      </c>
      <c r="F89" s="40">
        <v>207.17833333333337</v>
      </c>
      <c r="G89" s="40">
        <v>180.20508474576272</v>
      </c>
      <c r="H89" s="40">
        <v>94.26363636363637</v>
      </c>
      <c r="I89" s="40">
        <v>25.657407407407405</v>
      </c>
      <c r="J89" s="40">
        <v>11.689285714285715</v>
      </c>
      <c r="K89" s="40">
        <v>8.5</v>
      </c>
      <c r="L89" s="40">
        <v>1.6157894736842104</v>
      </c>
      <c r="M89" s="40">
        <v>12.175862068965518</v>
      </c>
      <c r="N89" s="40">
        <v>1016.6396464189033</v>
      </c>
      <c r="O89" s="62">
        <v>70.91666666666667</v>
      </c>
    </row>
    <row r="90" spans="1:15" ht="15" customHeight="1">
      <c r="A90" s="41" t="s">
        <v>19</v>
      </c>
      <c r="B90" s="42">
        <v>0</v>
      </c>
      <c r="C90" s="42">
        <v>12.6</v>
      </c>
      <c r="D90" s="42">
        <v>16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371.5</v>
      </c>
      <c r="O90" s="63">
        <v>21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2008-07-29T07:20:49Z</cp:lastPrinted>
  <dcterms:created xsi:type="dcterms:W3CDTF">2008-02-06T03:22:38Z</dcterms:created>
  <dcterms:modified xsi:type="dcterms:W3CDTF">2020-04-15T02:59:38Z</dcterms:modified>
  <cp:category/>
  <cp:version/>
  <cp:contentType/>
  <cp:contentStatus/>
</cp:coreProperties>
</file>